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안내" sheetId="1" state="visible" r:id="rId3"/>
    <sheet name="가격규칙" sheetId="2" state="visible" r:id="rId4"/>
    <sheet name="특수기간목록" sheetId="3" state="visible" r:id="rId5"/>
    <sheet name="가격추이차트" sheetId="4" state="visible" r:id="rId6"/>
    <sheet name="캘린더상세" sheetId="5" state="visible" r:id="rId7"/>
    <sheet name="가격계산기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<sst xmlns="http://schemas.openxmlformats.org/spreadsheetml/2006/main" count="52" uniqueCount="50">
  <si>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r>
      <rPr>
        <b val="true"/>
        <sz val="16"/>
        <color rgb="FF123138"/>
        <rFont val="Noto Sans CJK SC"/>
        <family val="2"/>
      </rPr>
      <t xml:space="preserve">스테이덕 다이나믹 프라이싱 룰 </t>
    </r>
    <r>
      <rPr>
        <b val="true"/>
        <sz val="16"/>
        <color rgb="FF123138"/>
        <rFont val="Arial"/>
        <family val="0"/>
        <charset val="1"/>
      </rPr>
      <t xml:space="preserve">(</t>
    </r>
    <r>
      <rPr>
        <b val="true"/>
        <sz val="16"/>
        <color rgb="FF123138"/>
        <rFont val="Noto Sans CJK SC"/>
        <family val="2"/>
      </rPr>
      <t xml:space="preserve">초안</t>
    </r>
    <r>
      <rPr>
        <b val="true"/>
        <sz val="16"/>
        <color rgb="FF123138"/>
        <rFont val="Arial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</si>
  <si>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이 워크북은 요일</t>
    </r>
    <r>
      <rPr>
        <sz val="11"/>
        <color theme="1"/>
        <rFont val="Calibri"/>
        <family val="2"/>
        <charset val="1"/>
      </rPr>
      <t xml:space="preserve">·</t>
    </r>
    <r>
      <rPr>
        <sz val="11"/>
        <color theme="1"/>
        <rFont val="Noto Sans CJK SC"/>
        <family val="2"/>
      </rPr>
      <t xml:space="preserve">성수기</t>
    </r>
    <r>
      <rPr>
        <sz val="11"/>
        <color theme="1"/>
        <rFont val="Calibri"/>
        <family val="2"/>
        <charset val="1"/>
      </rPr>
      <t xml:space="preserve">·</t>
    </r>
    <r>
      <rPr>
        <sz val="11"/>
        <color theme="1"/>
        <rFont val="Noto Sans CJK SC"/>
        <family val="2"/>
      </rPr>
      <t xml:space="preserve">특수기간에 따라 객실 가격을 자동으로 제안하는 규칙 초안입니다</t>
    </r>
    <r>
      <rPr>
        <sz val="11"/>
        <color theme="1"/>
        <rFont val="Calibri"/>
        <family val="2"/>
        <charset val="1"/>
      </rPr>
      <t xml:space="preserve">.</t>
    </r>
  </si>
  <si>
    <r>
      <rPr>
        <b val="true"/>
        <sz val="10"/>
        <color rgb="FF8A5A1E"/>
        <rFont val="Noto Sans CJK SC"/>
        <family val="2"/>
      </rPr>
      <t xml:space="preserve">⚠ 아래 가격 구간과 배율은 실제 수요 데이터가 아닌 가정치입니다</t>
    </r>
    <r>
      <rPr>
        <b val="true"/>
        <sz val="10"/>
        <color rgb="FF8A5A1E"/>
        <rFont val="Arial"/>
        <family val="0"/>
        <charset val="1"/>
      </rPr>
      <t xml:space="preserve">. Phase 2</t>
    </r>
    <r>
      <rPr>
        <b val="true"/>
        <sz val="10"/>
        <color rgb="FF8A5A1E"/>
        <rFont val="Noto Sans CJK SC"/>
        <family val="2"/>
      </rPr>
      <t xml:space="preserve">에서 실제 예약 데이터가 쌓이면 실측치로 교정할 예정입니다</t>
    </r>
    <r>
      <rPr>
        <b val="true"/>
        <sz val="10"/>
        <color rgb="FF8A5A1E"/>
        <rFont val="Arial"/>
        <family val="0"/>
        <charset val="1"/>
      </rPr>
      <t xml:space="preserve">.</t>
    </r>
  </si>
  <si>
    <t xml:space="preserve">시트 구성</t>
  </si>
  <si>
    <r>
      <rPr>
        <sz val="10"/>
        <color rgb="FF16292C"/>
        <rFont val="Arial"/>
        <family val="0"/>
        <charset val="1"/>
      </rPr>
      <t xml:space="preserve">1. </t>
    </r>
    <r>
      <rPr>
        <sz val="10"/>
        <color rgb="FF16292C"/>
        <rFont val="Noto Sans CJK SC"/>
        <family val="2"/>
      </rPr>
      <t xml:space="preserve">가격규칙 — 구간별 기준가와 성수기 기간을 입력하는 곳 </t>
    </r>
    <r>
      <rPr>
        <sz val="10"/>
        <color rgb="FF16292C"/>
        <rFont val="Arial"/>
        <family val="0"/>
        <charset val="1"/>
      </rPr>
      <t xml:space="preserve">(</t>
    </r>
    <r>
      <rPr>
        <sz val="10"/>
        <color rgb="FF16292C"/>
        <rFont val="Noto Sans CJK SC"/>
        <family val="2"/>
      </rPr>
      <t xml:space="preserve">노란 칸만 수정</t>
    </r>
    <r>
      <rPr>
        <sz val="10"/>
        <color rgb="FF16292C"/>
        <rFont val="Arial"/>
        <family val="0"/>
        <charset val="1"/>
      </rPr>
      <t xml:space="preserve">)</t>
    </r>
  </si>
  <si>
    <r>
      <rPr>
        <sz val="10"/>
        <color rgb="FF16292C"/>
        <rFont val="Arial"/>
        <family val="0"/>
        <charset val="1"/>
      </rPr>
      <t xml:space="preserve">2. </t>
    </r>
    <r>
      <rPr>
        <sz val="10"/>
        <color rgb="FF16292C"/>
        <rFont val="Noto Sans CJK SC"/>
        <family val="2"/>
      </rPr>
      <t xml:space="preserve">특수기간목록 — 설날</t>
    </r>
    <r>
      <rPr>
        <sz val="10"/>
        <color rgb="FF16292C"/>
        <rFont val="Arial"/>
        <family val="0"/>
        <charset val="1"/>
      </rPr>
      <t xml:space="preserve">·</t>
    </r>
    <r>
      <rPr>
        <sz val="10"/>
        <color rgb="FF16292C"/>
        <rFont val="Noto Sans CJK SC"/>
        <family val="2"/>
      </rPr>
      <t xml:space="preserve">추석</t>
    </r>
    <r>
      <rPr>
        <sz val="10"/>
        <color rgb="FF16292C"/>
        <rFont val="Arial"/>
        <family val="0"/>
        <charset val="1"/>
      </rPr>
      <t xml:space="preserve">·</t>
    </r>
    <r>
      <rPr>
        <sz val="10"/>
        <color rgb="FF16292C"/>
        <rFont val="Noto Sans CJK SC"/>
        <family val="2"/>
      </rPr>
      <t xml:space="preserve">크리스마스 등 특수 기간을 입력하는 곳 </t>
    </r>
    <r>
      <rPr>
        <sz val="10"/>
        <color rgb="FF16292C"/>
        <rFont val="Arial"/>
        <family val="0"/>
        <charset val="1"/>
      </rPr>
      <t xml:space="preserve">(</t>
    </r>
    <r>
      <rPr>
        <sz val="10"/>
        <color rgb="FF16292C"/>
        <rFont val="Noto Sans CJK SC"/>
        <family val="2"/>
      </rPr>
      <t xml:space="preserve">노란 칸만 수정</t>
    </r>
    <r>
      <rPr>
        <sz val="10"/>
        <color rgb="FF16292C"/>
        <rFont val="Arial"/>
        <family val="0"/>
        <charset val="1"/>
      </rPr>
      <t xml:space="preserve">)</t>
    </r>
  </si>
  <si>
    <r>
      <rPr>
        <sz val="10"/>
        <color rgb="FF16292C"/>
        <rFont val="Arial"/>
        <family val="0"/>
        <charset val="1"/>
      </rPr>
      <t xml:space="preserve">3. </t>
    </r>
    <r>
      <rPr>
        <sz val="10"/>
        <color rgb="FF16292C"/>
        <rFont val="Noto Sans CJK SC"/>
        <family val="2"/>
      </rPr>
      <t xml:space="preserve">가격추이차트 — 앞으로 </t>
    </r>
    <r>
      <rPr>
        <sz val="10"/>
        <color rgb="FF16292C"/>
        <rFont val="Arial"/>
        <family val="0"/>
        <charset val="1"/>
      </rPr>
      <t xml:space="preserve">6</t>
    </r>
    <r>
      <rPr>
        <sz val="10"/>
        <color rgb="FF16292C"/>
        <rFont val="Noto Sans CJK SC"/>
        <family val="2"/>
      </rPr>
      <t xml:space="preserve">개월 제안가 추이를 그래프로 미리보기</t>
    </r>
  </si>
  <si>
    <r>
      <rPr>
        <sz val="10"/>
        <color rgb="FF16292C"/>
        <rFont val="Arial"/>
        <family val="0"/>
        <charset val="1"/>
      </rPr>
      <t xml:space="preserve">4. </t>
    </r>
    <r>
      <rPr>
        <sz val="10"/>
        <color rgb="FF16292C"/>
        <rFont val="Noto Sans CJK SC"/>
        <family val="2"/>
      </rPr>
      <t xml:space="preserve">캘린더상세 — 날짜별 제안가 전체 표 </t>
    </r>
    <r>
      <rPr>
        <sz val="10"/>
        <color rgb="FF16292C"/>
        <rFont val="Arial"/>
        <family val="0"/>
        <charset val="1"/>
      </rPr>
      <t xml:space="preserve">(2026-08-07 ~ 2027-02-09)</t>
    </r>
  </si>
  <si>
    <r>
      <rPr>
        <sz val="10"/>
        <color rgb="FF16292C"/>
        <rFont val="Arial"/>
        <family val="0"/>
        <charset val="1"/>
      </rPr>
      <t xml:space="preserve">5. </t>
    </r>
    <r>
      <rPr>
        <sz val="10"/>
        <color rgb="FF16292C"/>
        <rFont val="Noto Sans CJK SC"/>
        <family val="2"/>
      </rPr>
      <t xml:space="preserve">가격계산기 — 날짜 하나를 입력하면 바로 제안가를 확인</t>
    </r>
  </si>
  <si>
    <r>
      <rPr>
        <i val="true"/>
        <sz val="9"/>
        <color rgb="FF5B8A86"/>
        <rFont val="Noto Sans CJK SC"/>
        <family val="2"/>
      </rPr>
      <t xml:space="preserve">실제 확정된 데이터</t>
    </r>
    <r>
      <rPr>
        <i val="true"/>
        <sz val="9"/>
        <color rgb="FF5B8A86"/>
        <rFont val="Arial"/>
        <family val="0"/>
        <charset val="1"/>
      </rPr>
      <t xml:space="preserve">: </t>
    </r>
    <r>
      <rPr>
        <i val="true"/>
        <sz val="9"/>
        <color rgb="FF5B8A86"/>
        <rFont val="Noto Sans CJK SC"/>
        <family val="2"/>
      </rPr>
      <t xml:space="preserve">객실 최저</t>
    </r>
    <r>
      <rPr>
        <i val="true"/>
        <sz val="9"/>
        <color rgb="FF5B8A86"/>
        <rFont val="Arial"/>
        <family val="0"/>
        <charset val="1"/>
      </rPr>
      <t xml:space="preserve">~</t>
    </r>
    <r>
      <rPr>
        <i val="true"/>
        <sz val="9"/>
        <color rgb="FF5B8A86"/>
        <rFont val="Noto Sans CJK SC"/>
        <family val="2"/>
      </rPr>
      <t xml:space="preserve">최고가</t>
    </r>
    <r>
      <rPr>
        <i val="true"/>
        <sz val="9"/>
        <color rgb="FF5B8A86"/>
        <rFont val="Arial"/>
        <family val="0"/>
        <charset val="1"/>
      </rPr>
      <t xml:space="preserve">(149,000~270,000</t>
    </r>
    <r>
      <rPr>
        <i val="true"/>
        <sz val="9"/>
        <color rgb="FF5B8A86"/>
        <rFont val="Noto Sans CJK SC"/>
        <family val="2"/>
      </rPr>
      <t xml:space="preserve">원 </t>
    </r>
    <r>
      <rPr>
        <i val="true"/>
        <sz val="9"/>
        <color rgb="FF5B8A86"/>
        <rFont val="Arial"/>
        <family val="0"/>
        <charset val="1"/>
      </rPr>
      <t xml:space="preserve">/ 99,000~220,000</t>
    </r>
    <r>
      <rPr>
        <i val="true"/>
        <sz val="9"/>
        <color rgb="FF5B8A86"/>
        <rFont val="Noto Sans CJK SC"/>
        <family val="2"/>
      </rPr>
      <t xml:space="preserve">원</t>
    </r>
    <r>
      <rPr>
        <i val="true"/>
        <sz val="9"/>
        <color rgb="FF5B8A86"/>
        <rFont val="Arial"/>
        <family val="0"/>
        <charset val="1"/>
      </rPr>
      <t xml:space="preserve">)</t>
    </r>
    <r>
      <rPr>
        <i val="true"/>
        <sz val="9"/>
        <color rgb="FF5B8A86"/>
        <rFont val="Noto Sans CJK SC"/>
        <family val="2"/>
      </rPr>
      <t xml:space="preserve">는 얍엔</t>
    </r>
    <r>
      <rPr>
        <i val="true"/>
        <sz val="9"/>
        <color rgb="FF5B8A86"/>
        <rFont val="Arial"/>
        <family val="0"/>
        <charset val="1"/>
      </rPr>
      <t xml:space="preserve">·</t>
    </r>
    <r>
      <rPr>
        <i val="true"/>
        <sz val="9"/>
        <color rgb="FF5B8A86"/>
        <rFont val="Noto Sans CJK SC"/>
        <family val="2"/>
      </rPr>
      <t xml:space="preserve">네이버예약에서 확인된 실제 가격 범위입니다</t>
    </r>
    <r>
      <rPr>
        <i val="true"/>
        <sz val="9"/>
        <color rgb="FF5B8A86"/>
        <rFont val="Arial"/>
        <family val="0"/>
        <charset val="1"/>
      </rPr>
      <t xml:space="preserve">.</t>
    </r>
  </si>
  <si>
    <r>
      <rPr>
        <i val="true"/>
        <sz val="9"/>
        <color rgb="FF5B8A86"/>
        <rFont val="Noto Sans CJK SC"/>
        <family val="2"/>
      </rPr>
      <t xml:space="preserve">가정 데이터</t>
    </r>
    <r>
      <rPr>
        <i val="true"/>
        <sz val="9"/>
        <color rgb="FF5B8A86"/>
        <rFont val="Arial"/>
        <family val="0"/>
        <charset val="1"/>
      </rPr>
      <t xml:space="preserve">: 5</t>
    </r>
    <r>
      <rPr>
        <i val="true"/>
        <sz val="9"/>
        <color rgb="FF5B8A86"/>
        <rFont val="Noto Sans CJK SC"/>
        <family val="2"/>
      </rPr>
      <t xml:space="preserve">단계 구간 배분</t>
    </r>
    <r>
      <rPr>
        <i val="true"/>
        <sz val="9"/>
        <color rgb="FF5B8A86"/>
        <rFont val="Arial"/>
        <family val="0"/>
        <charset val="1"/>
      </rPr>
      <t xml:space="preserve">, </t>
    </r>
    <r>
      <rPr>
        <i val="true"/>
        <sz val="9"/>
        <color rgb="FF5B8A86"/>
        <rFont val="Noto Sans CJK SC"/>
        <family val="2"/>
      </rPr>
      <t xml:space="preserve">성수기 기간</t>
    </r>
    <r>
      <rPr>
        <i val="true"/>
        <sz val="9"/>
        <color rgb="FF5B8A86"/>
        <rFont val="Arial"/>
        <family val="0"/>
        <charset val="1"/>
      </rPr>
      <t xml:space="preserve">, </t>
    </r>
    <r>
      <rPr>
        <i val="true"/>
        <sz val="9"/>
        <color rgb="FF5B8A86"/>
        <rFont val="Noto Sans CJK SC"/>
        <family val="2"/>
      </rPr>
      <t xml:space="preserve">특수기간 목록</t>
    </r>
    <r>
      <rPr>
        <i val="true"/>
        <sz val="9"/>
        <color rgb="FF5B8A86"/>
        <rFont val="Arial"/>
        <family val="0"/>
        <charset val="1"/>
      </rPr>
      <t xml:space="preserve">, </t>
    </r>
    <r>
      <rPr>
        <i val="true"/>
        <sz val="9"/>
        <color rgb="FF5B8A86"/>
        <rFont val="Noto Sans CJK SC"/>
        <family val="2"/>
      </rPr>
      <t xml:space="preserve">요일 배율은 전부 초안이며 확인</t>
    </r>
    <r>
      <rPr>
        <i val="true"/>
        <sz val="9"/>
        <color rgb="FF5B8A86"/>
        <rFont val="Arial"/>
        <family val="0"/>
        <charset val="1"/>
      </rPr>
      <t xml:space="preserve">·</t>
    </r>
    <r>
      <rPr>
        <i val="true"/>
        <sz val="9"/>
        <color rgb="FF5B8A86"/>
        <rFont val="Noto Sans CJK SC"/>
        <family val="2"/>
      </rPr>
      <t xml:space="preserve">조정이 필요합니다</t>
    </r>
    <r>
      <rPr>
        <i val="true"/>
        <sz val="9"/>
        <color rgb="FF5B8A86"/>
        <rFont val="Arial"/>
        <family val="0"/>
        <charset val="1"/>
      </rPr>
      <t xml:space="preserve">.</t>
    </r>
  </si>
  <si>
    <r>
      <rPr>
        <b val="true"/>
        <sz val="16"/>
        <color rgb="FF123138"/>
        <rFont val="Noto Sans CJK SC"/>
        <family val="2"/>
      </rPr>
      <t xml:space="preserve">구간별 기준가 </t>
    </r>
    <r>
      <rPr>
        <b val="true"/>
        <sz val="16"/>
        <color rgb="FF123138"/>
        <rFont val="Arial"/>
        <family val="0"/>
        <charset val="1"/>
      </rPr>
      <t xml:space="preserve">(</t>
    </r>
    <r>
      <rPr>
        <b val="true"/>
        <sz val="16"/>
        <color rgb="FF123138"/>
        <rFont val="Noto Sans CJK SC"/>
        <family val="2"/>
      </rPr>
      <t xml:space="preserve">원</t>
    </r>
    <r>
      <rPr>
        <b val="true"/>
        <sz val="16"/>
        <color rgb="FF123138"/>
        <rFont val="Arial"/>
        <family val="0"/>
        <charset val="1"/>
      </rPr>
      <t xml:space="preserve">)</t>
    </r>
  </si>
  <si>
    <t xml:space="preserve">구간</t>
  </si>
  <si>
    <r>
      <rPr>
        <b val="true"/>
        <sz val="10"/>
        <color rgb="FFFFFFFF"/>
        <rFont val="Noto Sans CJK SC"/>
        <family val="2"/>
      </rPr>
      <t xml:space="preserve">자쿠지룸 </t>
    </r>
    <r>
      <rPr>
        <b val="true"/>
        <sz val="10"/>
        <color rgb="FFFFFFFF"/>
        <rFont val="Arial"/>
        <family val="0"/>
        <charset val="1"/>
      </rPr>
      <t xml:space="preserve">(1</t>
    </r>
    <r>
      <rPr>
        <b val="true"/>
        <sz val="10"/>
        <color rgb="FFFFFFFF"/>
        <rFont val="Noto Sans CJK SC"/>
        <family val="2"/>
      </rPr>
      <t xml:space="preserve">층</t>
    </r>
    <r>
      <rPr>
        <b val="true"/>
        <sz val="10"/>
        <color rgb="FFFFFFFF"/>
        <rFont val="Arial"/>
        <family val="0"/>
        <charset val="1"/>
      </rPr>
      <t xml:space="preserve">·101~103</t>
    </r>
    <r>
      <rPr>
        <b val="true"/>
        <sz val="10"/>
        <color rgb="FFFFFFFF"/>
        <rFont val="Noto Sans CJK SC"/>
        <family val="2"/>
      </rPr>
      <t xml:space="preserve">호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</si>
  <si>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스탠다드 </t>
    </r>
    <r>
      <rPr>
        <b val="true"/>
        <sz val="10"/>
        <color rgb="FFFFFFFF"/>
        <rFont val="Arial"/>
        <family val="0"/>
        <charset val="1"/>
      </rPr>
      <t xml:space="preserve">(2</t>
    </r>
    <r>
      <rPr>
        <b val="true"/>
        <sz val="10"/>
        <color rgb="FFFFFFFF"/>
        <rFont val="Noto Sans CJK SC"/>
        <family val="2"/>
      </rPr>
      <t xml:space="preserve">층</t>
    </r>
    <r>
      <rPr>
        <b val="true"/>
        <sz val="10"/>
        <color rgb="FFFFFFFF"/>
        <rFont val="Arial"/>
        <family val="0"/>
        <charset val="1"/>
      </rPr>
      <t xml:space="preserve">·201~203</t>
    </r>
    <r>
      <rPr>
        <b val="true"/>
        <sz val="10"/>
        <color rgb="FFFFFFFF"/>
        <rFont val="Noto Sans CJK SC"/>
        <family val="2"/>
      </rPr>
      <t xml:space="preserve">호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</si>
  <si>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비수기 평일</t>
  </si>
  <si>
    <t xml:space="preserve">비수기 주말</t>
  </si>
  <si>
    <t xml:space="preserve">성수기 평일</t>
  </si>
  <si>
    <t xml:space="preserve">성수기 주말</t>
  </si>
  <si>
    <t xml:space="preserve">특수기간</t>
  </si>
  <si>
    <r>
      <rPr>
        <i val="true"/>
        <sz val="9"/>
        <color rgb="FF5B8A86"/>
        <rFont val="Noto Sans CJK SC"/>
        <family val="2"/>
      </rPr>
      <t xml:space="preserve">실제 확인된 최저</t>
    </r>
    <r>
      <rPr>
        <i val="true"/>
        <sz val="9"/>
        <color rgb="FF5B8A86"/>
        <rFont val="Arial"/>
        <family val="0"/>
        <charset val="1"/>
      </rPr>
      <t xml:space="preserve">~</t>
    </r>
    <r>
      <rPr>
        <i val="true"/>
        <sz val="9"/>
        <color rgb="FF5B8A86"/>
        <rFont val="Noto Sans CJK SC"/>
        <family val="2"/>
      </rPr>
      <t xml:space="preserve">최고가</t>
    </r>
    <r>
      <rPr>
        <i val="true"/>
        <sz val="9"/>
        <color rgb="FF5B8A86"/>
        <rFont val="Arial"/>
        <family val="0"/>
        <charset val="1"/>
      </rPr>
      <t xml:space="preserve">: </t>
    </r>
    <r>
      <rPr>
        <i val="true"/>
        <sz val="9"/>
        <color rgb="FF5B8A86"/>
        <rFont val="Noto Sans CJK SC"/>
        <family val="2"/>
      </rPr>
      <t xml:space="preserve">자쿠지룸 </t>
    </r>
    <r>
      <rPr>
        <i val="true"/>
        <sz val="9"/>
        <color rgb="FF5B8A86"/>
        <rFont val="Arial"/>
        <family val="0"/>
        <charset val="1"/>
      </rPr>
      <t xml:space="preserve">149,000~270,000</t>
    </r>
    <r>
      <rPr>
        <i val="true"/>
        <sz val="9"/>
        <color rgb="FF5B8A86"/>
        <rFont val="Noto Sans CJK SC"/>
        <family val="2"/>
      </rPr>
      <t xml:space="preserve">원 </t>
    </r>
    <r>
      <rPr>
        <i val="true"/>
        <sz val="9"/>
        <color rgb="FF5B8A86"/>
        <rFont val="Arial"/>
        <family val="0"/>
        <charset val="1"/>
      </rPr>
      <t xml:space="preserve">· </t>
    </r>
    <r>
      <rPr>
        <i val="true"/>
        <sz val="9"/>
        <color rgb="FF5B8A86"/>
        <rFont val="Noto Sans CJK SC"/>
        <family val="2"/>
      </rPr>
      <t xml:space="preserve">스탠다드 </t>
    </r>
    <r>
      <rPr>
        <i val="true"/>
        <sz val="9"/>
        <color rgb="FF5B8A86"/>
        <rFont val="Arial"/>
        <family val="0"/>
        <charset val="1"/>
      </rPr>
      <t xml:space="preserve">99,000~220,000</t>
    </r>
    <r>
      <rPr>
        <i val="true"/>
        <sz val="9"/>
        <color rgb="FF5B8A86"/>
        <rFont val="Noto Sans CJK SC"/>
        <family val="2"/>
      </rPr>
      <t xml:space="preserve">원</t>
    </r>
    <r>
      <rPr>
        <i val="true"/>
        <sz val="9"/>
        <color rgb="FF5B8A86"/>
        <rFont val="Arial"/>
        <family val="0"/>
        <charset val="1"/>
      </rPr>
      <t xml:space="preserve">(203</t>
    </r>
    <r>
      <rPr>
        <i val="true"/>
        <sz val="9"/>
        <color rgb="FF5B8A86"/>
        <rFont val="Noto Sans CJK SC"/>
        <family val="2"/>
      </rPr>
      <t xml:space="preserve">호는 </t>
    </r>
    <r>
      <rPr>
        <i val="true"/>
        <sz val="9"/>
        <color rgb="FF5B8A86"/>
        <rFont val="Arial"/>
        <family val="0"/>
        <charset val="1"/>
      </rPr>
      <t xml:space="preserve">~210,000</t>
    </r>
    <r>
      <rPr>
        <i val="true"/>
        <sz val="9"/>
        <color rgb="FF5B8A86"/>
        <rFont val="Noto Sans CJK SC"/>
        <family val="2"/>
      </rPr>
      <t xml:space="preserve">원</t>
    </r>
    <r>
      <rPr>
        <i val="true"/>
        <sz val="9"/>
        <color rgb="FF5B8A86"/>
        <rFont val="Arial"/>
        <family val="0"/>
        <charset val="1"/>
      </rPr>
      <t xml:space="preserve">)</t>
    </r>
  </si>
  <si>
    <t xml:space="preserve">성수기 기간 설정</t>
  </si>
  <si>
    <t xml:space="preserve">성수기 시작일</t>
  </si>
  <si>
    <t xml:space="preserve">성수기 종료일</t>
  </si>
  <si>
    <r>
      <rPr>
        <i val="true"/>
        <sz val="9"/>
        <color rgb="FF5B8A86"/>
        <rFont val="Noto Sans CJK SC"/>
        <family val="2"/>
      </rPr>
      <t xml:space="preserve">노란 칸만 수정하세요</t>
    </r>
    <r>
      <rPr>
        <i val="true"/>
        <sz val="9"/>
        <color rgb="FF5B8A86"/>
        <rFont val="Arial"/>
        <family val="0"/>
        <charset val="1"/>
      </rPr>
      <t xml:space="preserve">. </t>
    </r>
    <r>
      <rPr>
        <i val="true"/>
        <sz val="9"/>
        <color rgb="FF5B8A86"/>
        <rFont val="Noto Sans CJK SC"/>
        <family val="2"/>
      </rPr>
      <t xml:space="preserve">성수기 기간은 </t>
    </r>
    <r>
      <rPr>
        <i val="true"/>
        <sz val="9"/>
        <color rgb="FF5B8A86"/>
        <rFont val="Arial"/>
        <family val="0"/>
        <charset val="1"/>
      </rPr>
      <t xml:space="preserve">7~8</t>
    </r>
    <r>
      <rPr>
        <i val="true"/>
        <sz val="9"/>
        <color rgb="FF5B8A86"/>
        <rFont val="Noto Sans CJK SC"/>
        <family val="2"/>
      </rPr>
      <t xml:space="preserve">월 여름 휴가철 가정입니다 — 실제 예약 데이터를 보고 조정 권장합니다</t>
    </r>
    <r>
      <rPr>
        <i val="true"/>
        <sz val="9"/>
        <color rgb="FF5B8A86"/>
        <rFont val="Arial"/>
        <family val="0"/>
        <charset val="1"/>
      </rPr>
      <t xml:space="preserve">.</t>
    </r>
  </si>
  <si>
    <r>
      <rPr>
        <b val="true"/>
        <sz val="16"/>
        <color rgb="FF123138"/>
        <rFont val="Noto Sans CJK SC"/>
        <family val="2"/>
      </rPr>
      <t xml:space="preserve">특수기간 목록 </t>
    </r>
    <r>
      <rPr>
        <b val="true"/>
        <sz val="16"/>
        <color rgb="FF123138"/>
        <rFont val="Arial"/>
        <family val="0"/>
        <charset val="1"/>
      </rPr>
      <t xml:space="preserve">(</t>
    </r>
    <r>
      <rPr>
        <b val="true"/>
        <sz val="16"/>
        <color rgb="FF123138"/>
        <rFont val="Noto Sans CJK SC"/>
        <family val="2"/>
      </rPr>
      <t xml:space="preserve">설날</t>
    </r>
    <r>
      <rPr>
        <b val="true"/>
        <sz val="16"/>
        <color rgb="FF123138"/>
        <rFont val="Arial"/>
        <family val="0"/>
        <charset val="1"/>
      </rPr>
      <t xml:space="preserve">·</t>
    </r>
    <r>
      <rPr>
        <b val="true"/>
        <sz val="16"/>
        <color rgb="FF123138"/>
        <rFont val="Noto Sans CJK SC"/>
        <family val="2"/>
      </rPr>
      <t xml:space="preserve">추석 등</t>
    </r>
    <r>
      <rPr>
        <b val="true"/>
        <sz val="16"/>
        <color rgb="FF123138"/>
        <rFont val="Arial"/>
        <family val="0"/>
        <charset val="1"/>
      </rPr>
      <t xml:space="preserve">)</t>
    </r>
  </si>
  <si>
    <t xml:space="preserve">시작일</t>
  </si>
  <si>
    <t xml:space="preserve">종료일</t>
  </si>
  <si>
    <t xml:space="preserve">설명</t>
  </si>
  <si>
    <t xml:space="preserve">설날연휴</t>
  </si>
  <si>
    <t xml:space="preserve">추석연휴</t>
  </si>
  <si>
    <t xml:space="preserve">크리스마스연휴</t>
  </si>
  <si>
    <t xml:space="preserve">연말연시</t>
  </si>
  <si>
    <r>
      <rPr>
        <sz val="10"/>
        <color rgb="FF0000FF"/>
        <rFont val="Noto Sans CJK SC"/>
        <family val="2"/>
      </rPr>
      <t xml:space="preserve">설날연휴</t>
    </r>
    <r>
      <rPr>
        <sz val="10"/>
        <color rgb="FF0000FF"/>
        <rFont val="Arial"/>
        <family val="0"/>
        <charset val="1"/>
      </rPr>
      <t xml:space="preserve">(</t>
    </r>
    <r>
      <rPr>
        <sz val="10"/>
        <color rgb="FF0000FF"/>
        <rFont val="Noto Sans CJK SC"/>
        <family val="2"/>
      </rPr>
      <t xml:space="preserve">대체공휴일포함</t>
    </r>
    <r>
      <rPr>
        <sz val="10"/>
        <color rgb="FF0000FF"/>
        <rFont val="Arial"/>
        <family val="0"/>
        <charset val="1"/>
      </rPr>
      <t xml:space="preserve">)</t>
    </r>
  </si>
  <si>
    <r>
      <rPr>
        <i val="true"/>
        <sz val="9"/>
        <color rgb="FF5B8A86"/>
        <rFont val="Noto Sans CJK SC"/>
        <family val="2"/>
      </rPr>
      <t xml:space="preserve">노란 칸에 시작일</t>
    </r>
    <r>
      <rPr>
        <i val="true"/>
        <sz val="9"/>
        <color rgb="FF5B8A86"/>
        <rFont val="Arial"/>
        <family val="0"/>
        <charset val="1"/>
      </rPr>
      <t xml:space="preserve">·</t>
    </r>
    <r>
      <rPr>
        <i val="true"/>
        <sz val="9"/>
        <color rgb="FF5B8A86"/>
        <rFont val="Noto Sans CJK SC"/>
        <family val="2"/>
      </rPr>
      <t xml:space="preserve">종료일</t>
    </r>
    <r>
      <rPr>
        <i val="true"/>
        <sz val="9"/>
        <color rgb="FF5B8A86"/>
        <rFont val="Arial"/>
        <family val="0"/>
        <charset val="1"/>
      </rPr>
      <t xml:space="preserve">·</t>
    </r>
    <r>
      <rPr>
        <i val="true"/>
        <sz val="9"/>
        <color rgb="FF5B8A86"/>
        <rFont val="Noto Sans CJK SC"/>
        <family val="2"/>
      </rPr>
      <t xml:space="preserve">설명을 추가로 입력하면 캘린더상세 시트에 자동 반영됩니다</t>
    </r>
    <r>
      <rPr>
        <i val="true"/>
        <sz val="9"/>
        <color rgb="FF5B8A86"/>
        <rFont val="Arial"/>
        <family val="0"/>
        <charset val="1"/>
      </rPr>
      <t xml:space="preserve">.</t>
    </r>
  </si>
  <si>
    <r>
      <rPr>
        <i val="true"/>
        <sz val="9"/>
        <color rgb="FF5B8A86"/>
        <rFont val="Arial"/>
        <family val="0"/>
        <charset val="1"/>
      </rPr>
      <t xml:space="preserve">2026</t>
    </r>
    <r>
      <rPr>
        <i val="true"/>
        <sz val="9"/>
        <color rgb="FF5B8A86"/>
        <rFont val="Noto Sans CJK SC"/>
        <family val="2"/>
      </rPr>
      <t xml:space="preserve">년 추석</t>
    </r>
    <r>
      <rPr>
        <i val="true"/>
        <sz val="9"/>
        <color rgb="FF5B8A86"/>
        <rFont val="Arial"/>
        <family val="0"/>
        <charset val="1"/>
      </rPr>
      <t xml:space="preserve">(9/24~26), 2027</t>
    </r>
    <r>
      <rPr>
        <i val="true"/>
        <sz val="9"/>
        <color rgb="FF5B8A86"/>
        <rFont val="Noto Sans CJK SC"/>
        <family val="2"/>
      </rPr>
      <t xml:space="preserve">년 설날</t>
    </r>
    <r>
      <rPr>
        <i val="true"/>
        <sz val="9"/>
        <color rgb="FF5B8A86"/>
        <rFont val="Arial"/>
        <family val="0"/>
        <charset val="1"/>
      </rPr>
      <t xml:space="preserve">(2/6~9)</t>
    </r>
    <r>
      <rPr>
        <i val="true"/>
        <sz val="9"/>
        <color rgb="FF5B8A86"/>
        <rFont val="Noto Sans CJK SC"/>
        <family val="2"/>
      </rPr>
      <t xml:space="preserve">은 실제 공휴일 기준입니다</t>
    </r>
    <r>
      <rPr>
        <i val="true"/>
        <sz val="9"/>
        <color rgb="FF5B8A86"/>
        <rFont val="Arial"/>
        <family val="0"/>
        <charset val="1"/>
      </rPr>
      <t xml:space="preserve">. </t>
    </r>
    <r>
      <rPr>
        <i val="true"/>
        <sz val="9"/>
        <color rgb="FF5B8A86"/>
        <rFont val="Noto Sans CJK SC"/>
        <family val="2"/>
      </rPr>
      <t xml:space="preserve">나머지는 예시로 조정 가능합니다</t>
    </r>
    <r>
      <rPr>
        <i val="true"/>
        <sz val="9"/>
        <color rgb="FF5B8A86"/>
        <rFont val="Arial"/>
        <family val="0"/>
        <charset val="1"/>
      </rPr>
      <t xml:space="preserve">.</t>
    </r>
  </si>
  <si>
    <r>
      <rPr>
        <b val="true"/>
        <sz val="16"/>
        <color rgb="FF123138"/>
        <rFont val="Noto Sans CJK SC"/>
        <family val="2"/>
      </rPr>
      <t xml:space="preserve">제안가 추이 </t>
    </r>
    <r>
      <rPr>
        <b val="true"/>
        <sz val="16"/>
        <color rgb="FF123138"/>
        <rFont val="Arial"/>
        <family val="0"/>
        <charset val="1"/>
      </rPr>
      <t xml:space="preserve">(6</t>
    </r>
    <r>
      <rPr>
        <b val="true"/>
        <sz val="16"/>
        <color rgb="FF123138"/>
        <rFont val="Noto Sans CJK SC"/>
        <family val="2"/>
      </rPr>
      <t xml:space="preserve">개월 미리보기</t>
    </r>
    <r>
      <rPr>
        <b val="true"/>
        <sz val="16"/>
        <color rgb="FF123138"/>
        <rFont val="Arial"/>
        <family val="0"/>
        <charset val="1"/>
      </rPr>
      <t xml:space="preserve">)</t>
    </r>
  </si>
  <si>
    <r>
      <rPr>
        <i val="true"/>
        <sz val="9"/>
        <color rgb="FF5B8A86"/>
        <rFont val="Noto Sans CJK SC"/>
        <family val="2"/>
      </rPr>
      <t xml:space="preserve">아래 표는 캘린더상세 시트의 계산 결과를 그대로 참조합니다</t>
    </r>
    <r>
      <rPr>
        <i val="true"/>
        <sz val="9"/>
        <color rgb="FF5B8A86"/>
        <rFont val="Arial"/>
        <family val="0"/>
        <charset val="1"/>
      </rPr>
      <t xml:space="preserve">.</t>
    </r>
  </si>
  <si>
    <r>
      <rPr>
        <b val="true"/>
        <sz val="16"/>
        <color rgb="FF123138"/>
        <rFont val="Noto Sans CJK SC"/>
        <family val="2"/>
      </rPr>
      <t xml:space="preserve">날짜별 제안가 </t>
    </r>
    <r>
      <rPr>
        <b val="true"/>
        <sz val="16"/>
        <color rgb="FF123138"/>
        <rFont val="Arial"/>
        <family val="0"/>
        <charset val="1"/>
      </rPr>
      <t xml:space="preserve">(2026-08-07 ~ 2027-02-09)</t>
    </r>
  </si>
  <si>
    <t xml:space="preserve">날짜</t>
  </si>
  <si>
    <t xml:space="preserve">요일</t>
  </si>
  <si>
    <t xml:space="preserve">자쿠지룸 제안가</t>
  </si>
  <si>
    <t xml:space="preserve">스탠다드 제안가</t>
  </si>
  <si>
    <t xml:space="preserve">가격 계산기</t>
  </si>
  <si>
    <t xml:space="preserve">날짜 입력</t>
  </si>
  <si>
    <t xml:space="preserve">객실 선택</t>
  </si>
  <si>
    <r>
      <rPr>
        <sz val="10"/>
        <color rgb="FF0000FF"/>
        <rFont val="Noto Sans CJK SC"/>
        <family val="2"/>
      </rPr>
      <t xml:space="preserve">자쿠지룸</t>
    </r>
    <r>
      <rPr>
        <sz val="10"/>
        <color rgb="FF0000FF"/>
        <rFont val="Arial"/>
        <family val="0"/>
        <charset val="1"/>
      </rPr>
      <t xml:space="preserve">(1</t>
    </r>
    <r>
      <rPr>
        <sz val="10"/>
        <color rgb="FF0000FF"/>
        <rFont val="Noto Sans CJK SC"/>
        <family val="2"/>
      </rPr>
      <t xml:space="preserve">층</t>
    </r>
    <r>
      <rPr>
        <sz val="10"/>
        <color rgb="FF0000FF"/>
        <rFont val="Arial"/>
        <family val="0"/>
        <charset val="1"/>
      </rPr>
      <t xml:space="preserve">)</t>
    </r>
  </si>
  <si>
    <t xml:space="preserve">구간 판정</t>
  </si>
  <si>
    <t xml:space="preserve">제안가</t>
  </si>
  <si>
    <r>
      <rPr>
        <i val="true"/>
        <sz val="9"/>
        <color rgb="FF5B8A86"/>
        <rFont val="Noto Sans CJK SC"/>
        <family val="2"/>
      </rPr>
      <t xml:space="preserve">노란 칸에 날짜와 객실을 바꿔 넣으면 요일</t>
    </r>
    <r>
      <rPr>
        <i val="true"/>
        <sz val="9"/>
        <color rgb="FF5B8A86"/>
        <rFont val="Arial"/>
        <family val="0"/>
        <charset val="1"/>
      </rPr>
      <t xml:space="preserve">·</t>
    </r>
    <r>
      <rPr>
        <i val="true"/>
        <sz val="9"/>
        <color rgb="FF5B8A86"/>
        <rFont val="Noto Sans CJK SC"/>
        <family val="2"/>
      </rPr>
      <t xml:space="preserve">구간</t>
    </r>
    <r>
      <rPr>
        <i val="true"/>
        <sz val="9"/>
        <color rgb="FF5B8A86"/>
        <rFont val="Arial"/>
        <family val="0"/>
        <charset val="1"/>
      </rPr>
      <t xml:space="preserve">·</t>
    </r>
    <r>
      <rPr>
        <i val="true"/>
        <sz val="9"/>
        <color rgb="FF5B8A86"/>
        <rFont val="Noto Sans CJK SC"/>
        <family val="2"/>
      </rPr>
      <t xml:space="preserve">제안가가 자동으로 갱신됩니다</t>
    </r>
    <r>
      <rPr>
        <i val="true"/>
        <sz val="9"/>
        <color rgb="FF5B8A86"/>
        <rFont val="Arial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</si>
</sst>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yyyy\-mm\-dd"/>
    <numFmt numFmtId="167" formatCode="#,##0\원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23138"/>
      <name val="Noto Sans CJK SC"/>
      <family val="2"/>
    </font>
    <font>
      <b val="true"/>
      <sz val="16"/>
      <color rgb="FF123138"/>
      <name val="Arial"/>
      <family val="0"/>
      <charset val="1"/>
    </font>
    <font>
      <sz val="11"/>
      <color theme="1"/>
      <name val="Noto Sans CJK SC"/>
      <family val="2"/>
    </font>
    <font>
      <b val="true"/>
      <sz val="10"/>
      <color rgb="FF8A5A1E"/>
      <name val="Noto Sans CJK SC"/>
      <family val="2"/>
    </font>
    <font>
      <b val="true"/>
      <sz val="10"/>
      <color rgb="FF8A5A1E"/>
      <name val="Arial"/>
      <family val="0"/>
      <charset val="1"/>
    </font>
    <font>
      <b val="true"/>
      <sz val="12"/>
      <color rgb="FF123138"/>
      <name val="Noto Sans CJK SC"/>
      <family val="2"/>
    </font>
    <font>
      <sz val="10"/>
      <color rgb="FF16292C"/>
      <name val="Arial"/>
      <family val="0"/>
      <charset val="1"/>
    </font>
    <font>
      <sz val="10"/>
      <color rgb="FF16292C"/>
      <name val="Noto Sans CJK SC"/>
      <family val="2"/>
    </font>
    <font>
      <i val="true"/>
      <sz val="9"/>
      <color rgb="FF5B8A86"/>
      <name val="Noto Sans CJK SC"/>
      <family val="2"/>
    </font>
    <font>
      <i val="true"/>
      <sz val="9"/>
      <color rgb="FF5B8A86"/>
      <name val="Arial"/>
      <family val="0"/>
      <charset val="1"/>
    </font>
    <font>
      <b val="true"/>
      <sz val="10"/>
      <color rgb="FFFFFFFF"/>
      <name val="Noto Sans CJK SC"/>
      <family val="2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FF"/>
      <name val="Noto Sans CJK SC"/>
      <family val="2"/>
    </font>
    <font>
      <b val="true"/>
      <sz val="18"/>
      <color rgb="FF000000"/>
      <name val="Noto Sans CJK SC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Noto Sans CJK SC"/>
      <family val="2"/>
    </font>
    <font>
      <b val="true"/>
      <sz val="10"/>
      <color rgb="FF000000"/>
      <name val="Calibri"/>
      <family val="2"/>
    </font>
    <font>
      <b val="true"/>
      <sz val="14"/>
      <color rgb="FFC98A3E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23138"/>
        <bgColor rgb="FF16292C"/>
      </patternFill>
    </fill>
    <fill>
      <patternFill patternType="solid">
        <fgColor rgb="FFFFF7DC"/>
        <bgColor rgb="FFF2EAD8"/>
      </patternFill>
    </fill>
    <fill>
      <patternFill patternType="solid">
        <fgColor rgb="FFF2EAD8"/>
        <bgColor rgb="FFFFF7D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1E"/>
      <rgbColor rgb="FF800080"/>
      <rgbColor rgb="FF008080"/>
      <rgbColor rgb="FFD9D2C2"/>
      <rgbColor rgb="FF878787"/>
      <rgbColor rgb="FF9999FF"/>
      <rgbColor rgb="FFBE4B48"/>
      <rgbColor rgb="FFFFF7DC"/>
      <rgbColor rgb="FFCCFFFF"/>
      <rgbColor rgb="FF660066"/>
      <rgbColor rgb="FFC98A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A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7EBB"/>
      <rgbColor rgb="FF969696"/>
      <rgbColor rgb="FF123138"/>
      <rgbColor rgb="FF5B8A86"/>
      <rgbColor rgb="FF003300"/>
      <rgbColor rgb="FF333300"/>
      <rgbColor rgb="FF993300"/>
      <rgbColor rgb="FF993366"/>
      <rgbColor rgb="FF333399"/>
      <rgbColor rgb="FF1629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자쿠지룸 vs 스탠다드 제안가 추이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캘린더상세!E4</c:f>
              <c:strCache>
                <c:ptCount val="1"/>
                <c:pt idx="0">
                  <c:v>자쿠지룸 제안가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캘린더상세!$B$5:$B$191</c:f>
              <c:strCache>
                <c:ptCount val="187"/>
                <c:pt idx="0">
                  <c:v>2026-08-07</c:v>
                </c:pt>
                <c:pt idx="1">
                  <c:v>2026-08-08</c:v>
                </c:pt>
                <c:pt idx="2">
                  <c:v>2026-08-09</c:v>
                </c:pt>
                <c:pt idx="3">
                  <c:v>2026-08-10</c:v>
                </c:pt>
                <c:pt idx="4">
                  <c:v>2026-08-11</c:v>
                </c:pt>
                <c:pt idx="5">
                  <c:v>2026-08-12</c:v>
                </c:pt>
                <c:pt idx="6">
                  <c:v>2026-08-13</c:v>
                </c:pt>
                <c:pt idx="7">
                  <c:v>2026-08-14</c:v>
                </c:pt>
                <c:pt idx="8">
                  <c:v>2026-08-15</c:v>
                </c:pt>
                <c:pt idx="9">
                  <c:v>2026-08-16</c:v>
                </c:pt>
                <c:pt idx="10">
                  <c:v>2026-08-17</c:v>
                </c:pt>
                <c:pt idx="11">
                  <c:v>2026-08-18</c:v>
                </c:pt>
                <c:pt idx="12">
                  <c:v>2026-08-19</c:v>
                </c:pt>
                <c:pt idx="13">
                  <c:v>2026-08-20</c:v>
                </c:pt>
                <c:pt idx="14">
                  <c:v>2026-08-21</c:v>
                </c:pt>
                <c:pt idx="15">
                  <c:v>2026-08-22</c:v>
                </c:pt>
                <c:pt idx="16">
                  <c:v>2026-08-23</c:v>
                </c:pt>
                <c:pt idx="17">
                  <c:v>2026-08-24</c:v>
                </c:pt>
                <c:pt idx="18">
                  <c:v>2026-08-25</c:v>
                </c:pt>
                <c:pt idx="19">
                  <c:v>2026-08-26</c:v>
                </c:pt>
                <c:pt idx="20">
                  <c:v>2026-08-27</c:v>
                </c:pt>
                <c:pt idx="21">
                  <c:v>2026-08-28</c:v>
                </c:pt>
                <c:pt idx="22">
                  <c:v>2026-08-29</c:v>
                </c:pt>
                <c:pt idx="23">
                  <c:v>2026-08-30</c:v>
                </c:pt>
                <c:pt idx="24">
                  <c:v>2026-08-31</c:v>
                </c:pt>
                <c:pt idx="25">
                  <c:v>2026-09-01</c:v>
                </c:pt>
                <c:pt idx="26">
                  <c:v>2026-09-02</c:v>
                </c:pt>
                <c:pt idx="27">
                  <c:v>2026-09-03</c:v>
                </c:pt>
                <c:pt idx="28">
                  <c:v>2026-09-04</c:v>
                </c:pt>
                <c:pt idx="29">
                  <c:v>2026-09-05</c:v>
                </c:pt>
                <c:pt idx="30">
                  <c:v>2026-09-06</c:v>
                </c:pt>
                <c:pt idx="31">
                  <c:v>2026-09-07</c:v>
                </c:pt>
                <c:pt idx="32">
                  <c:v>2026-09-08</c:v>
                </c:pt>
                <c:pt idx="33">
                  <c:v>2026-09-09</c:v>
                </c:pt>
                <c:pt idx="34">
                  <c:v>2026-09-10</c:v>
                </c:pt>
                <c:pt idx="35">
                  <c:v>2026-09-11</c:v>
                </c:pt>
                <c:pt idx="36">
                  <c:v>2026-09-12</c:v>
                </c:pt>
                <c:pt idx="37">
                  <c:v>2026-09-13</c:v>
                </c:pt>
                <c:pt idx="38">
                  <c:v>2026-09-14</c:v>
                </c:pt>
                <c:pt idx="39">
                  <c:v>2026-09-15</c:v>
                </c:pt>
                <c:pt idx="40">
                  <c:v>2026-09-16</c:v>
                </c:pt>
                <c:pt idx="41">
                  <c:v>2026-09-17</c:v>
                </c:pt>
                <c:pt idx="42">
                  <c:v>2026-09-18</c:v>
                </c:pt>
                <c:pt idx="43">
                  <c:v>2026-09-19</c:v>
                </c:pt>
                <c:pt idx="44">
                  <c:v>2026-09-20</c:v>
                </c:pt>
                <c:pt idx="45">
                  <c:v>2026-09-21</c:v>
                </c:pt>
                <c:pt idx="46">
                  <c:v>2026-09-22</c:v>
                </c:pt>
                <c:pt idx="47">
                  <c:v>2026-09-23</c:v>
                </c:pt>
                <c:pt idx="48">
                  <c:v>2026-09-24</c:v>
                </c:pt>
                <c:pt idx="49">
                  <c:v>2026-09-25</c:v>
                </c:pt>
                <c:pt idx="50">
                  <c:v>2026-09-26</c:v>
                </c:pt>
                <c:pt idx="51">
                  <c:v>2026-09-27</c:v>
                </c:pt>
                <c:pt idx="52">
                  <c:v>2026-09-28</c:v>
                </c:pt>
                <c:pt idx="53">
                  <c:v>2026-09-29</c:v>
                </c:pt>
                <c:pt idx="54">
                  <c:v>2026-09-30</c:v>
                </c:pt>
                <c:pt idx="55">
                  <c:v>2026-10-01</c:v>
                </c:pt>
                <c:pt idx="56">
                  <c:v>2026-10-02</c:v>
                </c:pt>
                <c:pt idx="57">
                  <c:v>2026-10-03</c:v>
                </c:pt>
                <c:pt idx="58">
                  <c:v>2026-10-04</c:v>
                </c:pt>
                <c:pt idx="59">
                  <c:v>2026-10-05</c:v>
                </c:pt>
                <c:pt idx="60">
                  <c:v>2026-10-06</c:v>
                </c:pt>
                <c:pt idx="61">
                  <c:v>2026-10-07</c:v>
                </c:pt>
                <c:pt idx="62">
                  <c:v>2026-10-08</c:v>
                </c:pt>
                <c:pt idx="63">
                  <c:v>2026-10-09</c:v>
                </c:pt>
                <c:pt idx="64">
                  <c:v>2026-10-10</c:v>
                </c:pt>
                <c:pt idx="65">
                  <c:v>2026-10-11</c:v>
                </c:pt>
                <c:pt idx="66">
                  <c:v>2026-10-12</c:v>
                </c:pt>
                <c:pt idx="67">
                  <c:v>2026-10-13</c:v>
                </c:pt>
                <c:pt idx="68">
                  <c:v>2026-10-14</c:v>
                </c:pt>
                <c:pt idx="69">
                  <c:v>2026-10-15</c:v>
                </c:pt>
                <c:pt idx="70">
                  <c:v>2026-10-16</c:v>
                </c:pt>
                <c:pt idx="71">
                  <c:v>2026-10-17</c:v>
                </c:pt>
                <c:pt idx="72">
                  <c:v>2026-10-18</c:v>
                </c:pt>
                <c:pt idx="73">
                  <c:v>2026-10-19</c:v>
                </c:pt>
                <c:pt idx="74">
                  <c:v>2026-10-20</c:v>
                </c:pt>
                <c:pt idx="75">
                  <c:v>2026-10-21</c:v>
                </c:pt>
                <c:pt idx="76">
                  <c:v>2026-10-22</c:v>
                </c:pt>
                <c:pt idx="77">
                  <c:v>2026-10-23</c:v>
                </c:pt>
                <c:pt idx="78">
                  <c:v>2026-10-24</c:v>
                </c:pt>
                <c:pt idx="79">
                  <c:v>2026-10-25</c:v>
                </c:pt>
                <c:pt idx="80">
                  <c:v>2026-10-26</c:v>
                </c:pt>
                <c:pt idx="81">
                  <c:v>2026-10-27</c:v>
                </c:pt>
                <c:pt idx="82">
                  <c:v>2026-10-28</c:v>
                </c:pt>
                <c:pt idx="83">
                  <c:v>2026-10-29</c:v>
                </c:pt>
                <c:pt idx="84">
                  <c:v>2026-10-30</c:v>
                </c:pt>
                <c:pt idx="85">
                  <c:v>2026-10-31</c:v>
                </c:pt>
                <c:pt idx="86">
                  <c:v>2026-11-01</c:v>
                </c:pt>
                <c:pt idx="87">
                  <c:v>2026-11-02</c:v>
                </c:pt>
                <c:pt idx="88">
                  <c:v>2026-11-03</c:v>
                </c:pt>
                <c:pt idx="89">
                  <c:v>2026-11-04</c:v>
                </c:pt>
                <c:pt idx="90">
                  <c:v>2026-11-05</c:v>
                </c:pt>
                <c:pt idx="91">
                  <c:v>2026-11-06</c:v>
                </c:pt>
                <c:pt idx="92">
                  <c:v>2026-11-07</c:v>
                </c:pt>
                <c:pt idx="93">
                  <c:v>2026-11-08</c:v>
                </c:pt>
                <c:pt idx="94">
                  <c:v>2026-11-09</c:v>
                </c:pt>
                <c:pt idx="95">
                  <c:v>2026-11-10</c:v>
                </c:pt>
                <c:pt idx="96">
                  <c:v>2026-11-11</c:v>
                </c:pt>
                <c:pt idx="97">
                  <c:v>2026-11-12</c:v>
                </c:pt>
                <c:pt idx="98">
                  <c:v>2026-11-13</c:v>
                </c:pt>
                <c:pt idx="99">
                  <c:v>2026-11-14</c:v>
                </c:pt>
                <c:pt idx="100">
                  <c:v>2026-11-15</c:v>
                </c:pt>
                <c:pt idx="101">
                  <c:v>2026-11-16</c:v>
                </c:pt>
                <c:pt idx="102">
                  <c:v>2026-11-17</c:v>
                </c:pt>
                <c:pt idx="103">
                  <c:v>2026-11-18</c:v>
                </c:pt>
                <c:pt idx="104">
                  <c:v>2026-11-19</c:v>
                </c:pt>
                <c:pt idx="105">
                  <c:v>2026-11-20</c:v>
                </c:pt>
                <c:pt idx="106">
                  <c:v>2026-11-21</c:v>
                </c:pt>
                <c:pt idx="107">
                  <c:v>2026-11-22</c:v>
                </c:pt>
                <c:pt idx="108">
                  <c:v>2026-11-23</c:v>
                </c:pt>
                <c:pt idx="109">
                  <c:v>2026-11-24</c:v>
                </c:pt>
                <c:pt idx="110">
                  <c:v>2026-11-25</c:v>
                </c:pt>
                <c:pt idx="111">
                  <c:v>2026-11-26</c:v>
                </c:pt>
                <c:pt idx="112">
                  <c:v>2026-11-27</c:v>
                </c:pt>
                <c:pt idx="113">
                  <c:v>2026-11-28</c:v>
                </c:pt>
                <c:pt idx="114">
                  <c:v>2026-11-29</c:v>
                </c:pt>
                <c:pt idx="115">
                  <c:v>2026-11-30</c:v>
                </c:pt>
                <c:pt idx="116">
                  <c:v>2026-12-01</c:v>
                </c:pt>
                <c:pt idx="117">
                  <c:v>2026-12-02</c:v>
                </c:pt>
                <c:pt idx="118">
                  <c:v>2026-12-03</c:v>
                </c:pt>
                <c:pt idx="119">
                  <c:v>2026-12-04</c:v>
                </c:pt>
                <c:pt idx="120">
                  <c:v>2026-12-05</c:v>
                </c:pt>
                <c:pt idx="121">
                  <c:v>2026-12-06</c:v>
                </c:pt>
                <c:pt idx="122">
                  <c:v>2026-12-07</c:v>
                </c:pt>
                <c:pt idx="123">
                  <c:v>2026-12-08</c:v>
                </c:pt>
                <c:pt idx="124">
                  <c:v>2026-12-09</c:v>
                </c:pt>
                <c:pt idx="125">
                  <c:v>2026-12-10</c:v>
                </c:pt>
                <c:pt idx="126">
                  <c:v>2026-12-11</c:v>
                </c:pt>
                <c:pt idx="127">
                  <c:v>2026-12-12</c:v>
                </c:pt>
                <c:pt idx="128">
                  <c:v>2026-12-13</c:v>
                </c:pt>
                <c:pt idx="129">
                  <c:v>2026-12-14</c:v>
                </c:pt>
                <c:pt idx="130">
                  <c:v>2026-12-15</c:v>
                </c:pt>
                <c:pt idx="131">
                  <c:v>2026-12-16</c:v>
                </c:pt>
                <c:pt idx="132">
                  <c:v>2026-12-17</c:v>
                </c:pt>
                <c:pt idx="133">
                  <c:v>2026-12-18</c:v>
                </c:pt>
                <c:pt idx="134">
                  <c:v>2026-12-19</c:v>
                </c:pt>
                <c:pt idx="135">
                  <c:v>2026-12-20</c:v>
                </c:pt>
                <c:pt idx="136">
                  <c:v>2026-12-21</c:v>
                </c:pt>
                <c:pt idx="137">
                  <c:v>2026-12-22</c:v>
                </c:pt>
                <c:pt idx="138">
                  <c:v>2026-12-23</c:v>
                </c:pt>
                <c:pt idx="139">
                  <c:v>2026-12-24</c:v>
                </c:pt>
                <c:pt idx="140">
                  <c:v>2026-12-25</c:v>
                </c:pt>
                <c:pt idx="141">
                  <c:v>2026-12-26</c:v>
                </c:pt>
                <c:pt idx="142">
                  <c:v>2026-12-27</c:v>
                </c:pt>
                <c:pt idx="143">
                  <c:v>2026-12-28</c:v>
                </c:pt>
                <c:pt idx="144">
                  <c:v>2026-12-29</c:v>
                </c:pt>
                <c:pt idx="145">
                  <c:v>2026-12-30</c:v>
                </c:pt>
                <c:pt idx="146">
                  <c:v>2026-12-31</c:v>
                </c:pt>
                <c:pt idx="147">
                  <c:v>2027-01-01</c:v>
                </c:pt>
                <c:pt idx="148">
                  <c:v>2027-01-02</c:v>
                </c:pt>
                <c:pt idx="149">
                  <c:v>2027-01-03</c:v>
                </c:pt>
                <c:pt idx="150">
                  <c:v>2027-01-04</c:v>
                </c:pt>
                <c:pt idx="151">
                  <c:v>2027-01-05</c:v>
                </c:pt>
                <c:pt idx="152">
                  <c:v>2027-01-06</c:v>
                </c:pt>
                <c:pt idx="153">
                  <c:v>2027-01-07</c:v>
                </c:pt>
                <c:pt idx="154">
                  <c:v>2027-01-08</c:v>
                </c:pt>
                <c:pt idx="155">
                  <c:v>2027-01-09</c:v>
                </c:pt>
                <c:pt idx="156">
                  <c:v>2027-01-10</c:v>
                </c:pt>
                <c:pt idx="157">
                  <c:v>2027-01-11</c:v>
                </c:pt>
                <c:pt idx="158">
                  <c:v>2027-01-12</c:v>
                </c:pt>
                <c:pt idx="159">
                  <c:v>2027-01-13</c:v>
                </c:pt>
                <c:pt idx="160">
                  <c:v>2027-01-14</c:v>
                </c:pt>
                <c:pt idx="161">
                  <c:v>2027-01-15</c:v>
                </c:pt>
                <c:pt idx="162">
                  <c:v>2027-01-16</c:v>
                </c:pt>
                <c:pt idx="163">
                  <c:v>2027-01-17</c:v>
                </c:pt>
                <c:pt idx="164">
                  <c:v>2027-01-18</c:v>
                </c:pt>
                <c:pt idx="165">
                  <c:v>2027-01-19</c:v>
                </c:pt>
                <c:pt idx="166">
                  <c:v>2027-01-20</c:v>
                </c:pt>
                <c:pt idx="167">
                  <c:v>2027-01-21</c:v>
                </c:pt>
                <c:pt idx="168">
                  <c:v>2027-01-22</c:v>
                </c:pt>
                <c:pt idx="169">
                  <c:v>2027-01-23</c:v>
                </c:pt>
                <c:pt idx="170">
                  <c:v>2027-01-24</c:v>
                </c:pt>
                <c:pt idx="171">
                  <c:v>2027-01-25</c:v>
                </c:pt>
                <c:pt idx="172">
                  <c:v>2027-01-26</c:v>
                </c:pt>
                <c:pt idx="173">
                  <c:v>2027-01-27</c:v>
                </c:pt>
                <c:pt idx="174">
                  <c:v>2027-01-28</c:v>
                </c:pt>
                <c:pt idx="175">
                  <c:v>2027-01-29</c:v>
                </c:pt>
                <c:pt idx="176">
                  <c:v>2027-01-30</c:v>
                </c:pt>
                <c:pt idx="177">
                  <c:v>2027-01-31</c:v>
                </c:pt>
                <c:pt idx="178">
                  <c:v>2027-02-01</c:v>
                </c:pt>
                <c:pt idx="179">
                  <c:v>2027-02-02</c:v>
                </c:pt>
                <c:pt idx="180">
                  <c:v>2027-02-03</c:v>
                </c:pt>
                <c:pt idx="181">
                  <c:v>2027-02-04</c:v>
                </c:pt>
                <c:pt idx="182">
                  <c:v>2027-02-05</c:v>
                </c:pt>
                <c:pt idx="183">
                  <c:v>2027-02-06</c:v>
                </c:pt>
                <c:pt idx="184">
                  <c:v>2027-02-07</c:v>
                </c:pt>
                <c:pt idx="185">
                  <c:v>2027-02-08</c:v>
                </c:pt>
                <c:pt idx="186">
                  <c:v>2027-02-09</c:v>
                </c:pt>
              </c:strCache>
            </c:strRef>
          </c:cat>
          <c:val>
            <c:numRef>
              <c:f>캘린더상세!$E$5:$E$191</c:f>
              <c:numCache>
                <c:formatCode>#,##0</c:formatCode>
                <c:ptCount val="187"/>
                <c:pt idx="0">
                  <c:v>210000</c:v>
                </c:pt>
                <c:pt idx="1">
                  <c:v>240000</c:v>
                </c:pt>
                <c:pt idx="2">
                  <c:v>240000</c:v>
                </c:pt>
                <c:pt idx="3">
                  <c:v>210000</c:v>
                </c:pt>
                <c:pt idx="4">
                  <c:v>210000</c:v>
                </c:pt>
                <c:pt idx="5">
                  <c:v>210000</c:v>
                </c:pt>
                <c:pt idx="6">
                  <c:v>210000</c:v>
                </c:pt>
                <c:pt idx="7">
                  <c:v>210000</c:v>
                </c:pt>
                <c:pt idx="8">
                  <c:v>240000</c:v>
                </c:pt>
                <c:pt idx="9">
                  <c:v>240000</c:v>
                </c:pt>
                <c:pt idx="10">
                  <c:v>210000</c:v>
                </c:pt>
                <c:pt idx="11">
                  <c:v>210000</c:v>
                </c:pt>
                <c:pt idx="12">
                  <c:v>210000</c:v>
                </c:pt>
                <c:pt idx="13">
                  <c:v>210000</c:v>
                </c:pt>
                <c:pt idx="14">
                  <c:v>210000</c:v>
                </c:pt>
                <c:pt idx="15">
                  <c:v>240000</c:v>
                </c:pt>
                <c:pt idx="16">
                  <c:v>240000</c:v>
                </c:pt>
                <c:pt idx="17">
                  <c:v>149000</c:v>
                </c:pt>
                <c:pt idx="18">
                  <c:v>149000</c:v>
                </c:pt>
                <c:pt idx="19">
                  <c:v>149000</c:v>
                </c:pt>
                <c:pt idx="20">
                  <c:v>149000</c:v>
                </c:pt>
                <c:pt idx="21">
                  <c:v>149000</c:v>
                </c:pt>
                <c:pt idx="22">
                  <c:v>189000</c:v>
                </c:pt>
                <c:pt idx="23">
                  <c:v>189000</c:v>
                </c:pt>
                <c:pt idx="24">
                  <c:v>149000</c:v>
                </c:pt>
                <c:pt idx="25">
                  <c:v>149000</c:v>
                </c:pt>
                <c:pt idx="26">
                  <c:v>149000</c:v>
                </c:pt>
                <c:pt idx="27">
                  <c:v>149000</c:v>
                </c:pt>
                <c:pt idx="28">
                  <c:v>149000</c:v>
                </c:pt>
                <c:pt idx="29">
                  <c:v>189000</c:v>
                </c:pt>
                <c:pt idx="30">
                  <c:v>189000</c:v>
                </c:pt>
                <c:pt idx="31">
                  <c:v>149000</c:v>
                </c:pt>
                <c:pt idx="32">
                  <c:v>149000</c:v>
                </c:pt>
                <c:pt idx="33">
                  <c:v>149000</c:v>
                </c:pt>
                <c:pt idx="34">
                  <c:v>149000</c:v>
                </c:pt>
                <c:pt idx="35">
                  <c:v>149000</c:v>
                </c:pt>
                <c:pt idx="36">
                  <c:v>189000</c:v>
                </c:pt>
                <c:pt idx="37">
                  <c:v>189000</c:v>
                </c:pt>
                <c:pt idx="38">
                  <c:v>149000</c:v>
                </c:pt>
                <c:pt idx="39">
                  <c:v>149000</c:v>
                </c:pt>
                <c:pt idx="40">
                  <c:v>149000</c:v>
                </c:pt>
                <c:pt idx="41">
                  <c:v>149000</c:v>
                </c:pt>
                <c:pt idx="42">
                  <c:v>149000</c:v>
                </c:pt>
                <c:pt idx="43">
                  <c:v>189000</c:v>
                </c:pt>
                <c:pt idx="44">
                  <c:v>189000</c:v>
                </c:pt>
                <c:pt idx="45">
                  <c:v>149000</c:v>
                </c:pt>
                <c:pt idx="46">
                  <c:v>149000</c:v>
                </c:pt>
                <c:pt idx="47">
                  <c:v>149000</c:v>
                </c:pt>
                <c:pt idx="48">
                  <c:v>270000</c:v>
                </c:pt>
                <c:pt idx="49">
                  <c:v>270000</c:v>
                </c:pt>
                <c:pt idx="50">
                  <c:v>270000</c:v>
                </c:pt>
                <c:pt idx="51">
                  <c:v>189000</c:v>
                </c:pt>
                <c:pt idx="52">
                  <c:v>149000</c:v>
                </c:pt>
                <c:pt idx="53">
                  <c:v>149000</c:v>
                </c:pt>
                <c:pt idx="54">
                  <c:v>149000</c:v>
                </c:pt>
                <c:pt idx="55">
                  <c:v>149000</c:v>
                </c:pt>
                <c:pt idx="56">
                  <c:v>149000</c:v>
                </c:pt>
                <c:pt idx="57">
                  <c:v>189000</c:v>
                </c:pt>
                <c:pt idx="58">
                  <c:v>189000</c:v>
                </c:pt>
                <c:pt idx="59">
                  <c:v>149000</c:v>
                </c:pt>
                <c:pt idx="60">
                  <c:v>149000</c:v>
                </c:pt>
                <c:pt idx="61">
                  <c:v>149000</c:v>
                </c:pt>
                <c:pt idx="62">
                  <c:v>149000</c:v>
                </c:pt>
                <c:pt idx="63">
                  <c:v>149000</c:v>
                </c:pt>
                <c:pt idx="64">
                  <c:v>189000</c:v>
                </c:pt>
                <c:pt idx="65">
                  <c:v>189000</c:v>
                </c:pt>
                <c:pt idx="66">
                  <c:v>149000</c:v>
                </c:pt>
                <c:pt idx="67">
                  <c:v>149000</c:v>
                </c:pt>
                <c:pt idx="68">
                  <c:v>149000</c:v>
                </c:pt>
                <c:pt idx="69">
                  <c:v>149000</c:v>
                </c:pt>
                <c:pt idx="70">
                  <c:v>149000</c:v>
                </c:pt>
                <c:pt idx="71">
                  <c:v>189000</c:v>
                </c:pt>
                <c:pt idx="72">
                  <c:v>189000</c:v>
                </c:pt>
                <c:pt idx="73">
                  <c:v>149000</c:v>
                </c:pt>
                <c:pt idx="74">
                  <c:v>149000</c:v>
                </c:pt>
                <c:pt idx="75">
                  <c:v>149000</c:v>
                </c:pt>
                <c:pt idx="76">
                  <c:v>149000</c:v>
                </c:pt>
                <c:pt idx="77">
                  <c:v>149000</c:v>
                </c:pt>
                <c:pt idx="78">
                  <c:v>189000</c:v>
                </c:pt>
                <c:pt idx="79">
                  <c:v>189000</c:v>
                </c:pt>
                <c:pt idx="80">
                  <c:v>149000</c:v>
                </c:pt>
                <c:pt idx="81">
                  <c:v>149000</c:v>
                </c:pt>
                <c:pt idx="82">
                  <c:v>149000</c:v>
                </c:pt>
                <c:pt idx="83">
                  <c:v>149000</c:v>
                </c:pt>
                <c:pt idx="84">
                  <c:v>149000</c:v>
                </c:pt>
                <c:pt idx="85">
                  <c:v>189000</c:v>
                </c:pt>
                <c:pt idx="86">
                  <c:v>189000</c:v>
                </c:pt>
                <c:pt idx="87">
                  <c:v>149000</c:v>
                </c:pt>
                <c:pt idx="88">
                  <c:v>149000</c:v>
                </c:pt>
                <c:pt idx="89">
                  <c:v>149000</c:v>
                </c:pt>
                <c:pt idx="90">
                  <c:v>149000</c:v>
                </c:pt>
                <c:pt idx="91">
                  <c:v>149000</c:v>
                </c:pt>
                <c:pt idx="92">
                  <c:v>189000</c:v>
                </c:pt>
                <c:pt idx="93">
                  <c:v>189000</c:v>
                </c:pt>
                <c:pt idx="94">
                  <c:v>149000</c:v>
                </c:pt>
                <c:pt idx="95">
                  <c:v>149000</c:v>
                </c:pt>
                <c:pt idx="96">
                  <c:v>149000</c:v>
                </c:pt>
                <c:pt idx="97">
                  <c:v>149000</c:v>
                </c:pt>
                <c:pt idx="98">
                  <c:v>149000</c:v>
                </c:pt>
                <c:pt idx="99">
                  <c:v>189000</c:v>
                </c:pt>
                <c:pt idx="100">
                  <c:v>189000</c:v>
                </c:pt>
                <c:pt idx="101">
                  <c:v>149000</c:v>
                </c:pt>
                <c:pt idx="102">
                  <c:v>149000</c:v>
                </c:pt>
                <c:pt idx="103">
                  <c:v>149000</c:v>
                </c:pt>
                <c:pt idx="104">
                  <c:v>149000</c:v>
                </c:pt>
                <c:pt idx="105">
                  <c:v>149000</c:v>
                </c:pt>
                <c:pt idx="106">
                  <c:v>189000</c:v>
                </c:pt>
                <c:pt idx="107">
                  <c:v>189000</c:v>
                </c:pt>
                <c:pt idx="108">
                  <c:v>149000</c:v>
                </c:pt>
                <c:pt idx="109">
                  <c:v>149000</c:v>
                </c:pt>
                <c:pt idx="110">
                  <c:v>149000</c:v>
                </c:pt>
                <c:pt idx="111">
                  <c:v>149000</c:v>
                </c:pt>
                <c:pt idx="112">
                  <c:v>149000</c:v>
                </c:pt>
                <c:pt idx="113">
                  <c:v>189000</c:v>
                </c:pt>
                <c:pt idx="114">
                  <c:v>189000</c:v>
                </c:pt>
                <c:pt idx="115">
                  <c:v>149000</c:v>
                </c:pt>
                <c:pt idx="116">
                  <c:v>149000</c:v>
                </c:pt>
                <c:pt idx="117">
                  <c:v>149000</c:v>
                </c:pt>
                <c:pt idx="118">
                  <c:v>149000</c:v>
                </c:pt>
                <c:pt idx="119">
                  <c:v>149000</c:v>
                </c:pt>
                <c:pt idx="120">
                  <c:v>189000</c:v>
                </c:pt>
                <c:pt idx="121">
                  <c:v>189000</c:v>
                </c:pt>
                <c:pt idx="122">
                  <c:v>149000</c:v>
                </c:pt>
                <c:pt idx="123">
                  <c:v>149000</c:v>
                </c:pt>
                <c:pt idx="124">
                  <c:v>149000</c:v>
                </c:pt>
                <c:pt idx="125">
                  <c:v>149000</c:v>
                </c:pt>
                <c:pt idx="126">
                  <c:v>149000</c:v>
                </c:pt>
                <c:pt idx="127">
                  <c:v>189000</c:v>
                </c:pt>
                <c:pt idx="128">
                  <c:v>189000</c:v>
                </c:pt>
                <c:pt idx="129">
                  <c:v>149000</c:v>
                </c:pt>
                <c:pt idx="130">
                  <c:v>149000</c:v>
                </c:pt>
                <c:pt idx="131">
                  <c:v>149000</c:v>
                </c:pt>
                <c:pt idx="132">
                  <c:v>149000</c:v>
                </c:pt>
                <c:pt idx="133">
                  <c:v>149000</c:v>
                </c:pt>
                <c:pt idx="134">
                  <c:v>189000</c:v>
                </c:pt>
                <c:pt idx="135">
                  <c:v>189000</c:v>
                </c:pt>
                <c:pt idx="136">
                  <c:v>149000</c:v>
                </c:pt>
                <c:pt idx="137">
                  <c:v>149000</c:v>
                </c:pt>
                <c:pt idx="138">
                  <c:v>149000</c:v>
                </c:pt>
                <c:pt idx="139">
                  <c:v>270000</c:v>
                </c:pt>
                <c:pt idx="140">
                  <c:v>270000</c:v>
                </c:pt>
                <c:pt idx="141">
                  <c:v>270000</c:v>
                </c:pt>
                <c:pt idx="142">
                  <c:v>189000</c:v>
                </c:pt>
                <c:pt idx="143">
                  <c:v>149000</c:v>
                </c:pt>
                <c:pt idx="144">
                  <c:v>149000</c:v>
                </c:pt>
                <c:pt idx="145">
                  <c:v>149000</c:v>
                </c:pt>
                <c:pt idx="146">
                  <c:v>270000</c:v>
                </c:pt>
                <c:pt idx="147">
                  <c:v>270000</c:v>
                </c:pt>
                <c:pt idx="148">
                  <c:v>189000</c:v>
                </c:pt>
                <c:pt idx="149">
                  <c:v>189000</c:v>
                </c:pt>
                <c:pt idx="150">
                  <c:v>149000</c:v>
                </c:pt>
                <c:pt idx="151">
                  <c:v>149000</c:v>
                </c:pt>
                <c:pt idx="152">
                  <c:v>149000</c:v>
                </c:pt>
                <c:pt idx="153">
                  <c:v>149000</c:v>
                </c:pt>
                <c:pt idx="154">
                  <c:v>149000</c:v>
                </c:pt>
                <c:pt idx="155">
                  <c:v>189000</c:v>
                </c:pt>
                <c:pt idx="156">
                  <c:v>189000</c:v>
                </c:pt>
                <c:pt idx="157">
                  <c:v>149000</c:v>
                </c:pt>
                <c:pt idx="158">
                  <c:v>149000</c:v>
                </c:pt>
                <c:pt idx="159">
                  <c:v>149000</c:v>
                </c:pt>
                <c:pt idx="160">
                  <c:v>149000</c:v>
                </c:pt>
                <c:pt idx="161">
                  <c:v>149000</c:v>
                </c:pt>
                <c:pt idx="162">
                  <c:v>189000</c:v>
                </c:pt>
                <c:pt idx="163">
                  <c:v>189000</c:v>
                </c:pt>
                <c:pt idx="164">
                  <c:v>149000</c:v>
                </c:pt>
                <c:pt idx="165">
                  <c:v>149000</c:v>
                </c:pt>
                <c:pt idx="166">
                  <c:v>149000</c:v>
                </c:pt>
                <c:pt idx="167">
                  <c:v>149000</c:v>
                </c:pt>
                <c:pt idx="168">
                  <c:v>149000</c:v>
                </c:pt>
                <c:pt idx="169">
                  <c:v>189000</c:v>
                </c:pt>
                <c:pt idx="170">
                  <c:v>189000</c:v>
                </c:pt>
                <c:pt idx="171">
                  <c:v>149000</c:v>
                </c:pt>
                <c:pt idx="172">
                  <c:v>149000</c:v>
                </c:pt>
                <c:pt idx="173">
                  <c:v>149000</c:v>
                </c:pt>
                <c:pt idx="174">
                  <c:v>149000</c:v>
                </c:pt>
                <c:pt idx="175">
                  <c:v>149000</c:v>
                </c:pt>
                <c:pt idx="176">
                  <c:v>189000</c:v>
                </c:pt>
                <c:pt idx="177">
                  <c:v>189000</c:v>
                </c:pt>
                <c:pt idx="178">
                  <c:v>149000</c:v>
                </c:pt>
                <c:pt idx="179">
                  <c:v>149000</c:v>
                </c:pt>
                <c:pt idx="180">
                  <c:v>149000</c:v>
                </c:pt>
                <c:pt idx="181">
                  <c:v>149000</c:v>
                </c:pt>
                <c:pt idx="182">
                  <c:v>149000</c:v>
                </c:pt>
                <c:pt idx="183">
                  <c:v>270000</c:v>
                </c:pt>
                <c:pt idx="184">
                  <c:v>270000</c:v>
                </c:pt>
                <c:pt idx="185">
                  <c:v>270000</c:v>
                </c:pt>
                <c:pt idx="186">
                  <c:v>270000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캘린더상세!F4</c:f>
              <c:strCache>
                <c:ptCount val="1"/>
                <c:pt idx="0">
                  <c:v>스탠다드 제안가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캘린더상세!$B$5:$B$191</c:f>
              <c:strCache>
                <c:ptCount val="187"/>
                <c:pt idx="0">
                  <c:v>2026-08-07</c:v>
                </c:pt>
                <c:pt idx="1">
                  <c:v>2026-08-08</c:v>
                </c:pt>
                <c:pt idx="2">
                  <c:v>2026-08-09</c:v>
                </c:pt>
                <c:pt idx="3">
                  <c:v>2026-08-10</c:v>
                </c:pt>
                <c:pt idx="4">
                  <c:v>2026-08-11</c:v>
                </c:pt>
                <c:pt idx="5">
                  <c:v>2026-08-12</c:v>
                </c:pt>
                <c:pt idx="6">
                  <c:v>2026-08-13</c:v>
                </c:pt>
                <c:pt idx="7">
                  <c:v>2026-08-14</c:v>
                </c:pt>
                <c:pt idx="8">
                  <c:v>2026-08-15</c:v>
                </c:pt>
                <c:pt idx="9">
                  <c:v>2026-08-16</c:v>
                </c:pt>
                <c:pt idx="10">
                  <c:v>2026-08-17</c:v>
                </c:pt>
                <c:pt idx="11">
                  <c:v>2026-08-18</c:v>
                </c:pt>
                <c:pt idx="12">
                  <c:v>2026-08-19</c:v>
                </c:pt>
                <c:pt idx="13">
                  <c:v>2026-08-20</c:v>
                </c:pt>
                <c:pt idx="14">
                  <c:v>2026-08-21</c:v>
                </c:pt>
                <c:pt idx="15">
                  <c:v>2026-08-22</c:v>
                </c:pt>
                <c:pt idx="16">
                  <c:v>2026-08-23</c:v>
                </c:pt>
                <c:pt idx="17">
                  <c:v>2026-08-24</c:v>
                </c:pt>
                <c:pt idx="18">
                  <c:v>2026-08-25</c:v>
                </c:pt>
                <c:pt idx="19">
                  <c:v>2026-08-26</c:v>
                </c:pt>
                <c:pt idx="20">
                  <c:v>2026-08-27</c:v>
                </c:pt>
                <c:pt idx="21">
                  <c:v>2026-08-28</c:v>
                </c:pt>
                <c:pt idx="22">
                  <c:v>2026-08-29</c:v>
                </c:pt>
                <c:pt idx="23">
                  <c:v>2026-08-30</c:v>
                </c:pt>
                <c:pt idx="24">
                  <c:v>2026-08-31</c:v>
                </c:pt>
                <c:pt idx="25">
                  <c:v>2026-09-01</c:v>
                </c:pt>
                <c:pt idx="26">
                  <c:v>2026-09-02</c:v>
                </c:pt>
                <c:pt idx="27">
                  <c:v>2026-09-03</c:v>
                </c:pt>
                <c:pt idx="28">
                  <c:v>2026-09-04</c:v>
                </c:pt>
                <c:pt idx="29">
                  <c:v>2026-09-05</c:v>
                </c:pt>
                <c:pt idx="30">
                  <c:v>2026-09-06</c:v>
                </c:pt>
                <c:pt idx="31">
                  <c:v>2026-09-07</c:v>
                </c:pt>
                <c:pt idx="32">
                  <c:v>2026-09-08</c:v>
                </c:pt>
                <c:pt idx="33">
                  <c:v>2026-09-09</c:v>
                </c:pt>
                <c:pt idx="34">
                  <c:v>2026-09-10</c:v>
                </c:pt>
                <c:pt idx="35">
                  <c:v>2026-09-11</c:v>
                </c:pt>
                <c:pt idx="36">
                  <c:v>2026-09-12</c:v>
                </c:pt>
                <c:pt idx="37">
                  <c:v>2026-09-13</c:v>
                </c:pt>
                <c:pt idx="38">
                  <c:v>2026-09-14</c:v>
                </c:pt>
                <c:pt idx="39">
                  <c:v>2026-09-15</c:v>
                </c:pt>
                <c:pt idx="40">
                  <c:v>2026-09-16</c:v>
                </c:pt>
                <c:pt idx="41">
                  <c:v>2026-09-17</c:v>
                </c:pt>
                <c:pt idx="42">
                  <c:v>2026-09-18</c:v>
                </c:pt>
                <c:pt idx="43">
                  <c:v>2026-09-19</c:v>
                </c:pt>
                <c:pt idx="44">
                  <c:v>2026-09-20</c:v>
                </c:pt>
                <c:pt idx="45">
                  <c:v>2026-09-21</c:v>
                </c:pt>
                <c:pt idx="46">
                  <c:v>2026-09-22</c:v>
                </c:pt>
                <c:pt idx="47">
                  <c:v>2026-09-23</c:v>
                </c:pt>
                <c:pt idx="48">
                  <c:v>2026-09-24</c:v>
                </c:pt>
                <c:pt idx="49">
                  <c:v>2026-09-25</c:v>
                </c:pt>
                <c:pt idx="50">
                  <c:v>2026-09-26</c:v>
                </c:pt>
                <c:pt idx="51">
                  <c:v>2026-09-27</c:v>
                </c:pt>
                <c:pt idx="52">
                  <c:v>2026-09-28</c:v>
                </c:pt>
                <c:pt idx="53">
                  <c:v>2026-09-29</c:v>
                </c:pt>
                <c:pt idx="54">
                  <c:v>2026-09-30</c:v>
                </c:pt>
                <c:pt idx="55">
                  <c:v>2026-10-01</c:v>
                </c:pt>
                <c:pt idx="56">
                  <c:v>2026-10-02</c:v>
                </c:pt>
                <c:pt idx="57">
                  <c:v>2026-10-03</c:v>
                </c:pt>
                <c:pt idx="58">
                  <c:v>2026-10-04</c:v>
                </c:pt>
                <c:pt idx="59">
                  <c:v>2026-10-05</c:v>
                </c:pt>
                <c:pt idx="60">
                  <c:v>2026-10-06</c:v>
                </c:pt>
                <c:pt idx="61">
                  <c:v>2026-10-07</c:v>
                </c:pt>
                <c:pt idx="62">
                  <c:v>2026-10-08</c:v>
                </c:pt>
                <c:pt idx="63">
                  <c:v>2026-10-09</c:v>
                </c:pt>
                <c:pt idx="64">
                  <c:v>2026-10-10</c:v>
                </c:pt>
                <c:pt idx="65">
                  <c:v>2026-10-11</c:v>
                </c:pt>
                <c:pt idx="66">
                  <c:v>2026-10-12</c:v>
                </c:pt>
                <c:pt idx="67">
                  <c:v>2026-10-13</c:v>
                </c:pt>
                <c:pt idx="68">
                  <c:v>2026-10-14</c:v>
                </c:pt>
                <c:pt idx="69">
                  <c:v>2026-10-15</c:v>
                </c:pt>
                <c:pt idx="70">
                  <c:v>2026-10-16</c:v>
                </c:pt>
                <c:pt idx="71">
                  <c:v>2026-10-17</c:v>
                </c:pt>
                <c:pt idx="72">
                  <c:v>2026-10-18</c:v>
                </c:pt>
                <c:pt idx="73">
                  <c:v>2026-10-19</c:v>
                </c:pt>
                <c:pt idx="74">
                  <c:v>2026-10-20</c:v>
                </c:pt>
                <c:pt idx="75">
                  <c:v>2026-10-21</c:v>
                </c:pt>
                <c:pt idx="76">
                  <c:v>2026-10-22</c:v>
                </c:pt>
                <c:pt idx="77">
                  <c:v>2026-10-23</c:v>
                </c:pt>
                <c:pt idx="78">
                  <c:v>2026-10-24</c:v>
                </c:pt>
                <c:pt idx="79">
                  <c:v>2026-10-25</c:v>
                </c:pt>
                <c:pt idx="80">
                  <c:v>2026-10-26</c:v>
                </c:pt>
                <c:pt idx="81">
                  <c:v>2026-10-27</c:v>
                </c:pt>
                <c:pt idx="82">
                  <c:v>2026-10-28</c:v>
                </c:pt>
                <c:pt idx="83">
                  <c:v>2026-10-29</c:v>
                </c:pt>
                <c:pt idx="84">
                  <c:v>2026-10-30</c:v>
                </c:pt>
                <c:pt idx="85">
                  <c:v>2026-10-31</c:v>
                </c:pt>
                <c:pt idx="86">
                  <c:v>2026-11-01</c:v>
                </c:pt>
                <c:pt idx="87">
                  <c:v>2026-11-02</c:v>
                </c:pt>
                <c:pt idx="88">
                  <c:v>2026-11-03</c:v>
                </c:pt>
                <c:pt idx="89">
                  <c:v>2026-11-04</c:v>
                </c:pt>
                <c:pt idx="90">
                  <c:v>2026-11-05</c:v>
                </c:pt>
                <c:pt idx="91">
                  <c:v>2026-11-06</c:v>
                </c:pt>
                <c:pt idx="92">
                  <c:v>2026-11-07</c:v>
                </c:pt>
                <c:pt idx="93">
                  <c:v>2026-11-08</c:v>
                </c:pt>
                <c:pt idx="94">
                  <c:v>2026-11-09</c:v>
                </c:pt>
                <c:pt idx="95">
                  <c:v>2026-11-10</c:v>
                </c:pt>
                <c:pt idx="96">
                  <c:v>2026-11-11</c:v>
                </c:pt>
                <c:pt idx="97">
                  <c:v>2026-11-12</c:v>
                </c:pt>
                <c:pt idx="98">
                  <c:v>2026-11-13</c:v>
                </c:pt>
                <c:pt idx="99">
                  <c:v>2026-11-14</c:v>
                </c:pt>
                <c:pt idx="100">
                  <c:v>2026-11-15</c:v>
                </c:pt>
                <c:pt idx="101">
                  <c:v>2026-11-16</c:v>
                </c:pt>
                <c:pt idx="102">
                  <c:v>2026-11-17</c:v>
                </c:pt>
                <c:pt idx="103">
                  <c:v>2026-11-18</c:v>
                </c:pt>
                <c:pt idx="104">
                  <c:v>2026-11-19</c:v>
                </c:pt>
                <c:pt idx="105">
                  <c:v>2026-11-20</c:v>
                </c:pt>
                <c:pt idx="106">
                  <c:v>2026-11-21</c:v>
                </c:pt>
                <c:pt idx="107">
                  <c:v>2026-11-22</c:v>
                </c:pt>
                <c:pt idx="108">
                  <c:v>2026-11-23</c:v>
                </c:pt>
                <c:pt idx="109">
                  <c:v>2026-11-24</c:v>
                </c:pt>
                <c:pt idx="110">
                  <c:v>2026-11-25</c:v>
                </c:pt>
                <c:pt idx="111">
                  <c:v>2026-11-26</c:v>
                </c:pt>
                <c:pt idx="112">
                  <c:v>2026-11-27</c:v>
                </c:pt>
                <c:pt idx="113">
                  <c:v>2026-11-28</c:v>
                </c:pt>
                <c:pt idx="114">
                  <c:v>2026-11-29</c:v>
                </c:pt>
                <c:pt idx="115">
                  <c:v>2026-11-30</c:v>
                </c:pt>
                <c:pt idx="116">
                  <c:v>2026-12-01</c:v>
                </c:pt>
                <c:pt idx="117">
                  <c:v>2026-12-02</c:v>
                </c:pt>
                <c:pt idx="118">
                  <c:v>2026-12-03</c:v>
                </c:pt>
                <c:pt idx="119">
                  <c:v>2026-12-04</c:v>
                </c:pt>
                <c:pt idx="120">
                  <c:v>2026-12-05</c:v>
                </c:pt>
                <c:pt idx="121">
                  <c:v>2026-12-06</c:v>
                </c:pt>
                <c:pt idx="122">
                  <c:v>2026-12-07</c:v>
                </c:pt>
                <c:pt idx="123">
                  <c:v>2026-12-08</c:v>
                </c:pt>
                <c:pt idx="124">
                  <c:v>2026-12-09</c:v>
                </c:pt>
                <c:pt idx="125">
                  <c:v>2026-12-10</c:v>
                </c:pt>
                <c:pt idx="126">
                  <c:v>2026-12-11</c:v>
                </c:pt>
                <c:pt idx="127">
                  <c:v>2026-12-12</c:v>
                </c:pt>
                <c:pt idx="128">
                  <c:v>2026-12-13</c:v>
                </c:pt>
                <c:pt idx="129">
                  <c:v>2026-12-14</c:v>
                </c:pt>
                <c:pt idx="130">
                  <c:v>2026-12-15</c:v>
                </c:pt>
                <c:pt idx="131">
                  <c:v>2026-12-16</c:v>
                </c:pt>
                <c:pt idx="132">
                  <c:v>2026-12-17</c:v>
                </c:pt>
                <c:pt idx="133">
                  <c:v>2026-12-18</c:v>
                </c:pt>
                <c:pt idx="134">
                  <c:v>2026-12-19</c:v>
                </c:pt>
                <c:pt idx="135">
                  <c:v>2026-12-20</c:v>
                </c:pt>
                <c:pt idx="136">
                  <c:v>2026-12-21</c:v>
                </c:pt>
                <c:pt idx="137">
                  <c:v>2026-12-22</c:v>
                </c:pt>
                <c:pt idx="138">
                  <c:v>2026-12-23</c:v>
                </c:pt>
                <c:pt idx="139">
                  <c:v>2026-12-24</c:v>
                </c:pt>
                <c:pt idx="140">
                  <c:v>2026-12-25</c:v>
                </c:pt>
                <c:pt idx="141">
                  <c:v>2026-12-26</c:v>
                </c:pt>
                <c:pt idx="142">
                  <c:v>2026-12-27</c:v>
                </c:pt>
                <c:pt idx="143">
                  <c:v>2026-12-28</c:v>
                </c:pt>
                <c:pt idx="144">
                  <c:v>2026-12-29</c:v>
                </c:pt>
                <c:pt idx="145">
                  <c:v>2026-12-30</c:v>
                </c:pt>
                <c:pt idx="146">
                  <c:v>2026-12-31</c:v>
                </c:pt>
                <c:pt idx="147">
                  <c:v>2027-01-01</c:v>
                </c:pt>
                <c:pt idx="148">
                  <c:v>2027-01-02</c:v>
                </c:pt>
                <c:pt idx="149">
                  <c:v>2027-01-03</c:v>
                </c:pt>
                <c:pt idx="150">
                  <c:v>2027-01-04</c:v>
                </c:pt>
                <c:pt idx="151">
                  <c:v>2027-01-05</c:v>
                </c:pt>
                <c:pt idx="152">
                  <c:v>2027-01-06</c:v>
                </c:pt>
                <c:pt idx="153">
                  <c:v>2027-01-07</c:v>
                </c:pt>
                <c:pt idx="154">
                  <c:v>2027-01-08</c:v>
                </c:pt>
                <c:pt idx="155">
                  <c:v>2027-01-09</c:v>
                </c:pt>
                <c:pt idx="156">
                  <c:v>2027-01-10</c:v>
                </c:pt>
                <c:pt idx="157">
                  <c:v>2027-01-11</c:v>
                </c:pt>
                <c:pt idx="158">
                  <c:v>2027-01-12</c:v>
                </c:pt>
                <c:pt idx="159">
                  <c:v>2027-01-13</c:v>
                </c:pt>
                <c:pt idx="160">
                  <c:v>2027-01-14</c:v>
                </c:pt>
                <c:pt idx="161">
                  <c:v>2027-01-15</c:v>
                </c:pt>
                <c:pt idx="162">
                  <c:v>2027-01-16</c:v>
                </c:pt>
                <c:pt idx="163">
                  <c:v>2027-01-17</c:v>
                </c:pt>
                <c:pt idx="164">
                  <c:v>2027-01-18</c:v>
                </c:pt>
                <c:pt idx="165">
                  <c:v>2027-01-19</c:v>
                </c:pt>
                <c:pt idx="166">
                  <c:v>2027-01-20</c:v>
                </c:pt>
                <c:pt idx="167">
                  <c:v>2027-01-21</c:v>
                </c:pt>
                <c:pt idx="168">
                  <c:v>2027-01-22</c:v>
                </c:pt>
                <c:pt idx="169">
                  <c:v>2027-01-23</c:v>
                </c:pt>
                <c:pt idx="170">
                  <c:v>2027-01-24</c:v>
                </c:pt>
                <c:pt idx="171">
                  <c:v>2027-01-25</c:v>
                </c:pt>
                <c:pt idx="172">
                  <c:v>2027-01-26</c:v>
                </c:pt>
                <c:pt idx="173">
                  <c:v>2027-01-27</c:v>
                </c:pt>
                <c:pt idx="174">
                  <c:v>2027-01-28</c:v>
                </c:pt>
                <c:pt idx="175">
                  <c:v>2027-01-29</c:v>
                </c:pt>
                <c:pt idx="176">
                  <c:v>2027-01-30</c:v>
                </c:pt>
                <c:pt idx="177">
                  <c:v>2027-01-31</c:v>
                </c:pt>
                <c:pt idx="178">
                  <c:v>2027-02-01</c:v>
                </c:pt>
                <c:pt idx="179">
                  <c:v>2027-02-02</c:v>
                </c:pt>
                <c:pt idx="180">
                  <c:v>2027-02-03</c:v>
                </c:pt>
                <c:pt idx="181">
                  <c:v>2027-02-04</c:v>
                </c:pt>
                <c:pt idx="182">
                  <c:v>2027-02-05</c:v>
                </c:pt>
                <c:pt idx="183">
                  <c:v>2027-02-06</c:v>
                </c:pt>
                <c:pt idx="184">
                  <c:v>2027-02-07</c:v>
                </c:pt>
                <c:pt idx="185">
                  <c:v>2027-02-08</c:v>
                </c:pt>
                <c:pt idx="186">
                  <c:v>2027-02-09</c:v>
                </c:pt>
              </c:strCache>
            </c:strRef>
          </c:cat>
          <c:val>
            <c:numRef>
              <c:f>캘린더상세!$F$5:$F$191</c:f>
              <c:numCache>
                <c:formatCode>#,##0</c:formatCode>
                <c:ptCount val="187"/>
                <c:pt idx="0">
                  <c:v>160000</c:v>
                </c:pt>
                <c:pt idx="1">
                  <c:v>190000</c:v>
                </c:pt>
                <c:pt idx="2">
                  <c:v>190000</c:v>
                </c:pt>
                <c:pt idx="3">
                  <c:v>160000</c:v>
                </c:pt>
                <c:pt idx="4">
                  <c:v>160000</c:v>
                </c:pt>
                <c:pt idx="5">
                  <c:v>160000</c:v>
                </c:pt>
                <c:pt idx="6">
                  <c:v>160000</c:v>
                </c:pt>
                <c:pt idx="7">
                  <c:v>160000</c:v>
                </c:pt>
                <c:pt idx="8">
                  <c:v>190000</c:v>
                </c:pt>
                <c:pt idx="9">
                  <c:v>190000</c:v>
                </c:pt>
                <c:pt idx="10">
                  <c:v>160000</c:v>
                </c:pt>
                <c:pt idx="11">
                  <c:v>160000</c:v>
                </c:pt>
                <c:pt idx="12">
                  <c:v>160000</c:v>
                </c:pt>
                <c:pt idx="13">
                  <c:v>160000</c:v>
                </c:pt>
                <c:pt idx="14">
                  <c:v>160000</c:v>
                </c:pt>
                <c:pt idx="15">
                  <c:v>190000</c:v>
                </c:pt>
                <c:pt idx="16">
                  <c:v>190000</c:v>
                </c:pt>
                <c:pt idx="17">
                  <c:v>99000</c:v>
                </c:pt>
                <c:pt idx="18">
                  <c:v>99000</c:v>
                </c:pt>
                <c:pt idx="19">
                  <c:v>99000</c:v>
                </c:pt>
                <c:pt idx="20">
                  <c:v>99000</c:v>
                </c:pt>
                <c:pt idx="21">
                  <c:v>99000</c:v>
                </c:pt>
                <c:pt idx="22">
                  <c:v>139000</c:v>
                </c:pt>
                <c:pt idx="23">
                  <c:v>139000</c:v>
                </c:pt>
                <c:pt idx="24">
                  <c:v>99000</c:v>
                </c:pt>
                <c:pt idx="25">
                  <c:v>99000</c:v>
                </c:pt>
                <c:pt idx="26">
                  <c:v>99000</c:v>
                </c:pt>
                <c:pt idx="27">
                  <c:v>99000</c:v>
                </c:pt>
                <c:pt idx="28">
                  <c:v>99000</c:v>
                </c:pt>
                <c:pt idx="29">
                  <c:v>139000</c:v>
                </c:pt>
                <c:pt idx="30">
                  <c:v>139000</c:v>
                </c:pt>
                <c:pt idx="31">
                  <c:v>99000</c:v>
                </c:pt>
                <c:pt idx="32">
                  <c:v>99000</c:v>
                </c:pt>
                <c:pt idx="33">
                  <c:v>99000</c:v>
                </c:pt>
                <c:pt idx="34">
                  <c:v>99000</c:v>
                </c:pt>
                <c:pt idx="35">
                  <c:v>99000</c:v>
                </c:pt>
                <c:pt idx="36">
                  <c:v>139000</c:v>
                </c:pt>
                <c:pt idx="37">
                  <c:v>139000</c:v>
                </c:pt>
                <c:pt idx="38">
                  <c:v>99000</c:v>
                </c:pt>
                <c:pt idx="39">
                  <c:v>99000</c:v>
                </c:pt>
                <c:pt idx="40">
                  <c:v>99000</c:v>
                </c:pt>
                <c:pt idx="41">
                  <c:v>99000</c:v>
                </c:pt>
                <c:pt idx="42">
                  <c:v>99000</c:v>
                </c:pt>
                <c:pt idx="43">
                  <c:v>139000</c:v>
                </c:pt>
                <c:pt idx="44">
                  <c:v>139000</c:v>
                </c:pt>
                <c:pt idx="45">
                  <c:v>99000</c:v>
                </c:pt>
                <c:pt idx="46">
                  <c:v>99000</c:v>
                </c:pt>
                <c:pt idx="47">
                  <c:v>99000</c:v>
                </c:pt>
                <c:pt idx="48">
                  <c:v>210000</c:v>
                </c:pt>
                <c:pt idx="49">
                  <c:v>210000</c:v>
                </c:pt>
                <c:pt idx="50">
                  <c:v>210000</c:v>
                </c:pt>
                <c:pt idx="51">
                  <c:v>139000</c:v>
                </c:pt>
                <c:pt idx="52">
                  <c:v>99000</c:v>
                </c:pt>
                <c:pt idx="53">
                  <c:v>99000</c:v>
                </c:pt>
                <c:pt idx="54">
                  <c:v>99000</c:v>
                </c:pt>
                <c:pt idx="55">
                  <c:v>99000</c:v>
                </c:pt>
                <c:pt idx="56">
                  <c:v>99000</c:v>
                </c:pt>
                <c:pt idx="57">
                  <c:v>139000</c:v>
                </c:pt>
                <c:pt idx="58">
                  <c:v>139000</c:v>
                </c:pt>
                <c:pt idx="59">
                  <c:v>99000</c:v>
                </c:pt>
                <c:pt idx="60">
                  <c:v>99000</c:v>
                </c:pt>
                <c:pt idx="61">
                  <c:v>99000</c:v>
                </c:pt>
                <c:pt idx="62">
                  <c:v>99000</c:v>
                </c:pt>
                <c:pt idx="63">
                  <c:v>99000</c:v>
                </c:pt>
                <c:pt idx="64">
                  <c:v>139000</c:v>
                </c:pt>
                <c:pt idx="65">
                  <c:v>139000</c:v>
                </c:pt>
                <c:pt idx="66">
                  <c:v>99000</c:v>
                </c:pt>
                <c:pt idx="67">
                  <c:v>99000</c:v>
                </c:pt>
                <c:pt idx="68">
                  <c:v>99000</c:v>
                </c:pt>
                <c:pt idx="69">
                  <c:v>99000</c:v>
                </c:pt>
                <c:pt idx="70">
                  <c:v>99000</c:v>
                </c:pt>
                <c:pt idx="71">
                  <c:v>139000</c:v>
                </c:pt>
                <c:pt idx="72">
                  <c:v>139000</c:v>
                </c:pt>
                <c:pt idx="73">
                  <c:v>99000</c:v>
                </c:pt>
                <c:pt idx="74">
                  <c:v>99000</c:v>
                </c:pt>
                <c:pt idx="75">
                  <c:v>99000</c:v>
                </c:pt>
                <c:pt idx="76">
                  <c:v>99000</c:v>
                </c:pt>
                <c:pt idx="77">
                  <c:v>99000</c:v>
                </c:pt>
                <c:pt idx="78">
                  <c:v>139000</c:v>
                </c:pt>
                <c:pt idx="79">
                  <c:v>139000</c:v>
                </c:pt>
                <c:pt idx="80">
                  <c:v>99000</c:v>
                </c:pt>
                <c:pt idx="81">
                  <c:v>99000</c:v>
                </c:pt>
                <c:pt idx="82">
                  <c:v>99000</c:v>
                </c:pt>
                <c:pt idx="83">
                  <c:v>99000</c:v>
                </c:pt>
                <c:pt idx="84">
                  <c:v>99000</c:v>
                </c:pt>
                <c:pt idx="85">
                  <c:v>139000</c:v>
                </c:pt>
                <c:pt idx="86">
                  <c:v>139000</c:v>
                </c:pt>
                <c:pt idx="87">
                  <c:v>99000</c:v>
                </c:pt>
                <c:pt idx="88">
                  <c:v>99000</c:v>
                </c:pt>
                <c:pt idx="89">
                  <c:v>99000</c:v>
                </c:pt>
                <c:pt idx="90">
                  <c:v>99000</c:v>
                </c:pt>
                <c:pt idx="91">
                  <c:v>99000</c:v>
                </c:pt>
                <c:pt idx="92">
                  <c:v>139000</c:v>
                </c:pt>
                <c:pt idx="93">
                  <c:v>139000</c:v>
                </c:pt>
                <c:pt idx="94">
                  <c:v>99000</c:v>
                </c:pt>
                <c:pt idx="95">
                  <c:v>99000</c:v>
                </c:pt>
                <c:pt idx="96">
                  <c:v>99000</c:v>
                </c:pt>
                <c:pt idx="97">
                  <c:v>99000</c:v>
                </c:pt>
                <c:pt idx="98">
                  <c:v>99000</c:v>
                </c:pt>
                <c:pt idx="99">
                  <c:v>139000</c:v>
                </c:pt>
                <c:pt idx="100">
                  <c:v>139000</c:v>
                </c:pt>
                <c:pt idx="101">
                  <c:v>99000</c:v>
                </c:pt>
                <c:pt idx="102">
                  <c:v>99000</c:v>
                </c:pt>
                <c:pt idx="103">
                  <c:v>99000</c:v>
                </c:pt>
                <c:pt idx="104">
                  <c:v>99000</c:v>
                </c:pt>
                <c:pt idx="105">
                  <c:v>99000</c:v>
                </c:pt>
                <c:pt idx="106">
                  <c:v>139000</c:v>
                </c:pt>
                <c:pt idx="107">
                  <c:v>139000</c:v>
                </c:pt>
                <c:pt idx="108">
                  <c:v>99000</c:v>
                </c:pt>
                <c:pt idx="109">
                  <c:v>99000</c:v>
                </c:pt>
                <c:pt idx="110">
                  <c:v>99000</c:v>
                </c:pt>
                <c:pt idx="111">
                  <c:v>99000</c:v>
                </c:pt>
                <c:pt idx="112">
                  <c:v>99000</c:v>
                </c:pt>
                <c:pt idx="113">
                  <c:v>139000</c:v>
                </c:pt>
                <c:pt idx="114">
                  <c:v>139000</c:v>
                </c:pt>
                <c:pt idx="115">
                  <c:v>99000</c:v>
                </c:pt>
                <c:pt idx="116">
                  <c:v>99000</c:v>
                </c:pt>
                <c:pt idx="117">
                  <c:v>99000</c:v>
                </c:pt>
                <c:pt idx="118">
                  <c:v>99000</c:v>
                </c:pt>
                <c:pt idx="119">
                  <c:v>99000</c:v>
                </c:pt>
                <c:pt idx="120">
                  <c:v>139000</c:v>
                </c:pt>
                <c:pt idx="121">
                  <c:v>139000</c:v>
                </c:pt>
                <c:pt idx="122">
                  <c:v>99000</c:v>
                </c:pt>
                <c:pt idx="123">
                  <c:v>99000</c:v>
                </c:pt>
                <c:pt idx="124">
                  <c:v>99000</c:v>
                </c:pt>
                <c:pt idx="125">
                  <c:v>99000</c:v>
                </c:pt>
                <c:pt idx="126">
                  <c:v>99000</c:v>
                </c:pt>
                <c:pt idx="127">
                  <c:v>139000</c:v>
                </c:pt>
                <c:pt idx="128">
                  <c:v>139000</c:v>
                </c:pt>
                <c:pt idx="129">
                  <c:v>99000</c:v>
                </c:pt>
                <c:pt idx="130">
                  <c:v>99000</c:v>
                </c:pt>
                <c:pt idx="131">
                  <c:v>99000</c:v>
                </c:pt>
                <c:pt idx="132">
                  <c:v>99000</c:v>
                </c:pt>
                <c:pt idx="133">
                  <c:v>99000</c:v>
                </c:pt>
                <c:pt idx="134">
                  <c:v>139000</c:v>
                </c:pt>
                <c:pt idx="135">
                  <c:v>139000</c:v>
                </c:pt>
                <c:pt idx="136">
                  <c:v>99000</c:v>
                </c:pt>
                <c:pt idx="137">
                  <c:v>99000</c:v>
                </c:pt>
                <c:pt idx="138">
                  <c:v>99000</c:v>
                </c:pt>
                <c:pt idx="139">
                  <c:v>210000</c:v>
                </c:pt>
                <c:pt idx="140">
                  <c:v>210000</c:v>
                </c:pt>
                <c:pt idx="141">
                  <c:v>210000</c:v>
                </c:pt>
                <c:pt idx="142">
                  <c:v>139000</c:v>
                </c:pt>
                <c:pt idx="143">
                  <c:v>99000</c:v>
                </c:pt>
                <c:pt idx="144">
                  <c:v>99000</c:v>
                </c:pt>
                <c:pt idx="145">
                  <c:v>99000</c:v>
                </c:pt>
                <c:pt idx="146">
                  <c:v>210000</c:v>
                </c:pt>
                <c:pt idx="147">
                  <c:v>210000</c:v>
                </c:pt>
                <c:pt idx="148">
                  <c:v>139000</c:v>
                </c:pt>
                <c:pt idx="149">
                  <c:v>139000</c:v>
                </c:pt>
                <c:pt idx="150">
                  <c:v>99000</c:v>
                </c:pt>
                <c:pt idx="151">
                  <c:v>99000</c:v>
                </c:pt>
                <c:pt idx="152">
                  <c:v>99000</c:v>
                </c:pt>
                <c:pt idx="153">
                  <c:v>99000</c:v>
                </c:pt>
                <c:pt idx="154">
                  <c:v>99000</c:v>
                </c:pt>
                <c:pt idx="155">
                  <c:v>139000</c:v>
                </c:pt>
                <c:pt idx="156">
                  <c:v>139000</c:v>
                </c:pt>
                <c:pt idx="157">
                  <c:v>99000</c:v>
                </c:pt>
                <c:pt idx="158">
                  <c:v>99000</c:v>
                </c:pt>
                <c:pt idx="159">
                  <c:v>99000</c:v>
                </c:pt>
                <c:pt idx="160">
                  <c:v>99000</c:v>
                </c:pt>
                <c:pt idx="161">
                  <c:v>99000</c:v>
                </c:pt>
                <c:pt idx="162">
                  <c:v>139000</c:v>
                </c:pt>
                <c:pt idx="163">
                  <c:v>139000</c:v>
                </c:pt>
                <c:pt idx="164">
                  <c:v>99000</c:v>
                </c:pt>
                <c:pt idx="165">
                  <c:v>99000</c:v>
                </c:pt>
                <c:pt idx="166">
                  <c:v>99000</c:v>
                </c:pt>
                <c:pt idx="167">
                  <c:v>99000</c:v>
                </c:pt>
                <c:pt idx="168">
                  <c:v>99000</c:v>
                </c:pt>
                <c:pt idx="169">
                  <c:v>139000</c:v>
                </c:pt>
                <c:pt idx="170">
                  <c:v>139000</c:v>
                </c:pt>
                <c:pt idx="171">
                  <c:v>99000</c:v>
                </c:pt>
                <c:pt idx="172">
                  <c:v>99000</c:v>
                </c:pt>
                <c:pt idx="173">
                  <c:v>99000</c:v>
                </c:pt>
                <c:pt idx="174">
                  <c:v>99000</c:v>
                </c:pt>
                <c:pt idx="175">
                  <c:v>99000</c:v>
                </c:pt>
                <c:pt idx="176">
                  <c:v>139000</c:v>
                </c:pt>
                <c:pt idx="177">
                  <c:v>139000</c:v>
                </c:pt>
                <c:pt idx="178">
                  <c:v>99000</c:v>
                </c:pt>
                <c:pt idx="179">
                  <c:v>99000</c:v>
                </c:pt>
                <c:pt idx="180">
                  <c:v>99000</c:v>
                </c:pt>
                <c:pt idx="181">
                  <c:v>99000</c:v>
                </c:pt>
                <c:pt idx="182">
                  <c:v>99000</c:v>
                </c:pt>
                <c:pt idx="183">
                  <c:v>210000</c:v>
                </c:pt>
                <c:pt idx="184">
                  <c:v>210000</c:v>
                </c:pt>
                <c:pt idx="185">
                  <c:v>210000</c:v>
                </c:pt>
                <c:pt idx="186">
                  <c:v>210000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82361695"/>
        <c:axId val="61517967"/>
      </c:lineChart>
      <c:catAx>
        <c:axId val="8236169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날짜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mm\-dd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1517967"/>
        <c:crosses val="autoZero"/>
        <c:auto val="1"/>
        <c:lblAlgn val="ctr"/>
        <c:lblOffset val="100"/>
        <c:noMultiLvlLbl val="0"/>
      </c:catAx>
      <c:valAx>
        <c:axId val="6151796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제안가 (원)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36169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4</xdr:row>
      <xdr:rowOff>78120</xdr:rowOff>
    </xdr:from>
    <xdr:to>
      <xdr:col>15</xdr:col>
      <xdr:colOff>78840</xdr:colOff>
      <xdr:row>23</xdr:row>
      <xdr:rowOff>58320</xdr:rowOff>
    </xdr:to>
    <xdr:graphicFrame>
      <xdr:nvGraphicFramePr>
        <xdr:cNvPr id="0" name="Chart 1"/>
        <xdr:cNvGraphicFramePr/>
      </xdr:nvGraphicFramePr>
      <xdr:xfrm>
        <a:off x="611640" y="952560"/>
        <a:ext cx="863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23.85" hidden="false" customHeight="false" outlineLevel="0" collapsed="false">
      <c r="B2" s="1" t="s">
        <v>0</v>
      </c>
    </row>
    <row r="4" customFormat="false" ht="17.15" hidden="false" customHeight="false" outlineLevel="0" collapsed="false">
      <c r="B4" s="2" t="s">
        <v>1</v>
      </c>
    </row>
    <row r="5" customFormat="false" ht="15" hidden="false" customHeight="false" outlineLevel="0" collapsed="false">
      <c r="B5" s="3" t="s">
        <v>2</v>
      </c>
    </row>
    <row r="7" customFormat="false" ht="15" hidden="false" customHeight="false" outlineLevel="0" collapsed="false">
      <c r="B7" s="4" t="s">
        <v>3</v>
      </c>
    </row>
    <row r="8" customFormat="false" ht="15" hidden="false" customHeight="false" outlineLevel="0" collapsed="false">
      <c r="B8" s="5" t="s">
        <v>4</v>
      </c>
    </row>
    <row r="9" customFormat="false" ht="15" hidden="false" customHeight="false" outlineLevel="0" collapsed="false">
      <c r="B9" s="5" t="s">
        <v>5</v>
      </c>
    </row>
    <row r="10" customFormat="false" ht="15" hidden="false" customHeight="false" outlineLevel="0" collapsed="false">
      <c r="B10" s="5" t="s">
        <v>6</v>
      </c>
    </row>
    <row r="11" customFormat="false" ht="15" hidden="false" customHeight="false" outlineLevel="0" collapsed="false">
      <c r="B11" s="5" t="s">
        <v>7</v>
      </c>
    </row>
    <row r="12" customFormat="false" ht="15" hidden="false" customHeight="false" outlineLevel="0" collapsed="false">
      <c r="B12" s="5" t="s">
        <v>8</v>
      </c>
    </row>
    <row r="14" customFormat="false" ht="15" hidden="false" customHeight="false" outlineLevel="0" collapsed="false">
      <c r="B14" s="6" t="s">
        <v>9</v>
      </c>
    </row>
    <row r="15" customFormat="false" ht="15" hidden="false" customHeight="false" outlineLevel="0" collapsed="false">
      <c r="B15" s="6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8"/>
    <col collapsed="false" customWidth="true" hidden="false" outlineLevel="0" max="4" min="3" style="0" width="20"/>
  </cols>
  <sheetData>
    <row r="2" customFormat="false" ht="23.85" hidden="false" customHeight="false" outlineLevel="0" collapsed="false">
      <c r="B2" s="1" t="s">
        <v>11</v>
      </c>
    </row>
    <row r="4" customFormat="false" ht="26.85" hidden="false" customHeight="false" outlineLevel="0" collapsed="false">
      <c r="B4" s="7" t="s">
        <v>12</v>
      </c>
      <c r="C4" s="7" t="s">
        <v>13</v>
      </c>
      <c r="D4" s="7" t="s">
        <v>14</v>
      </c>
    </row>
    <row r="5" customFormat="false" ht="15" hidden="false" customHeight="false" outlineLevel="0" collapsed="false">
      <c r="B5" s="8" t="s">
        <v>15</v>
      </c>
      <c r="C5" s="9" t="n">
        <v>149000</v>
      </c>
      <c r="D5" s="9" t="n">
        <v>99000</v>
      </c>
    </row>
    <row r="6" customFormat="false" ht="15" hidden="false" customHeight="false" outlineLevel="0" collapsed="false">
      <c r="B6" s="10" t="s">
        <v>16</v>
      </c>
      <c r="C6" s="9" t="n">
        <v>189000</v>
      </c>
      <c r="D6" s="9" t="n">
        <v>139000</v>
      </c>
    </row>
    <row r="7" customFormat="false" ht="15" hidden="false" customHeight="false" outlineLevel="0" collapsed="false">
      <c r="B7" s="8" t="s">
        <v>17</v>
      </c>
      <c r="C7" s="9" t="n">
        <v>210000</v>
      </c>
      <c r="D7" s="9" t="n">
        <v>160000</v>
      </c>
    </row>
    <row r="8" customFormat="false" ht="15" hidden="false" customHeight="false" outlineLevel="0" collapsed="false">
      <c r="B8" s="10" t="s">
        <v>18</v>
      </c>
      <c r="C8" s="9" t="n">
        <v>240000</v>
      </c>
      <c r="D8" s="9" t="n">
        <v>190000</v>
      </c>
    </row>
    <row r="9" customFormat="false" ht="15" hidden="false" customHeight="false" outlineLevel="0" collapsed="false">
      <c r="B9" s="8" t="s">
        <v>19</v>
      </c>
      <c r="C9" s="9" t="n">
        <v>270000</v>
      </c>
      <c r="D9" s="9" t="n">
        <v>210000</v>
      </c>
    </row>
    <row r="11" customFormat="false" ht="15" hidden="false" customHeight="false" outlineLevel="0" collapsed="false">
      <c r="B11" s="6" t="s">
        <v>20</v>
      </c>
    </row>
    <row r="13" customFormat="false" ht="15" hidden="false" customHeight="false" outlineLevel="0" collapsed="false">
      <c r="B13" s="4" t="s">
        <v>21</v>
      </c>
    </row>
    <row r="14" customFormat="false" ht="15" hidden="false" customHeight="false" outlineLevel="0" collapsed="false">
      <c r="B14" s="11" t="s">
        <v>22</v>
      </c>
      <c r="C14" s="12" t="n">
        <v>46204</v>
      </c>
    </row>
    <row r="15" customFormat="false" ht="15" hidden="false" customHeight="false" outlineLevel="0" collapsed="false">
      <c r="B15" s="11" t="s">
        <v>23</v>
      </c>
      <c r="C15" s="12" t="n">
        <v>46257</v>
      </c>
    </row>
    <row r="17" customFormat="false" ht="15" hidden="false" customHeight="false" outlineLevel="0" collapsed="false">
      <c r="B17" s="6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16"/>
    <col collapsed="false" customWidth="true" hidden="false" outlineLevel="0" max="4" min="4" style="0" width="26"/>
  </cols>
  <sheetData>
    <row r="2" customFormat="false" ht="23.85" hidden="false" customHeight="false" outlineLevel="0" collapsed="false">
      <c r="B2" s="1" t="s">
        <v>25</v>
      </c>
    </row>
    <row r="4" customFormat="false" ht="15" hidden="false" customHeight="false" outlineLevel="0" collapsed="false">
      <c r="B4" s="13" t="s">
        <v>26</v>
      </c>
      <c r="C4" s="13" t="s">
        <v>27</v>
      </c>
      <c r="D4" s="13" t="s">
        <v>28</v>
      </c>
    </row>
    <row r="5" customFormat="false" ht="15" hidden="false" customHeight="false" outlineLevel="0" collapsed="false">
      <c r="B5" s="12" t="n">
        <v>46069</v>
      </c>
      <c r="C5" s="12" t="n">
        <v>46071</v>
      </c>
      <c r="D5" s="14" t="s">
        <v>29</v>
      </c>
    </row>
    <row r="6" customFormat="false" ht="15" hidden="false" customHeight="false" outlineLevel="0" collapsed="false">
      <c r="B6" s="12" t="n">
        <v>46289</v>
      </c>
      <c r="C6" s="12" t="n">
        <v>46291</v>
      </c>
      <c r="D6" s="14" t="s">
        <v>30</v>
      </c>
    </row>
    <row r="7" customFormat="false" ht="15" hidden="false" customHeight="false" outlineLevel="0" collapsed="false">
      <c r="B7" s="12" t="n">
        <v>46380</v>
      </c>
      <c r="C7" s="12" t="n">
        <v>46382</v>
      </c>
      <c r="D7" s="14" t="s">
        <v>31</v>
      </c>
    </row>
    <row r="8" customFormat="false" ht="15" hidden="false" customHeight="false" outlineLevel="0" collapsed="false">
      <c r="B8" s="12" t="n">
        <v>46387</v>
      </c>
      <c r="C8" s="12" t="n">
        <v>46388</v>
      </c>
      <c r="D8" s="14" t="s">
        <v>32</v>
      </c>
    </row>
    <row r="9" customFormat="false" ht="15" hidden="false" customHeight="false" outlineLevel="0" collapsed="false">
      <c r="B9" s="12" t="n">
        <v>46424</v>
      </c>
      <c r="C9" s="12" t="n">
        <v>46427</v>
      </c>
      <c r="D9" s="14" t="s">
        <v>33</v>
      </c>
    </row>
    <row r="10" customFormat="false" ht="15" hidden="false" customHeight="false" outlineLevel="0" collapsed="false">
      <c r="B10" s="12"/>
      <c r="C10" s="12"/>
      <c r="D10" s="14"/>
    </row>
    <row r="11" customFormat="false" ht="15" hidden="false" customHeight="false" outlineLevel="0" collapsed="false">
      <c r="B11" s="12"/>
      <c r="C11" s="12"/>
      <c r="D11" s="14"/>
    </row>
    <row r="12" customFormat="false" ht="15" hidden="false" customHeight="false" outlineLevel="0" collapsed="false">
      <c r="B12" s="12"/>
      <c r="C12" s="12"/>
      <c r="D12" s="14"/>
    </row>
    <row r="13" customFormat="false" ht="15" hidden="false" customHeight="false" outlineLevel="0" collapsed="false">
      <c r="B13" s="12"/>
      <c r="C13" s="12"/>
      <c r="D13" s="14"/>
    </row>
    <row r="18" customFormat="false" ht="15" hidden="false" customHeight="false" outlineLevel="0" collapsed="false">
      <c r="B18" s="6" t="s">
        <v>34</v>
      </c>
    </row>
    <row r="19" customFormat="false" ht="15" hidden="false" customHeight="false" outlineLevel="0" collapsed="false">
      <c r="B19" s="15" t="s">
        <v>35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2" customFormat="false" ht="23.85" hidden="false" customHeight="false" outlineLevel="0" collapsed="false">
      <c r="B2" s="1" t="s">
        <v>36</v>
      </c>
    </row>
    <row r="4" customFormat="false" ht="15" hidden="false" customHeight="false" outlineLevel="0" collapsed="false">
      <c r="B4" s="6" t="s">
        <v>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4"/>
    <col collapsed="false" customWidth="true" hidden="false" outlineLevel="0" max="3" min="3" style="0" width="8"/>
    <col collapsed="false" customWidth="true" hidden="false" outlineLevel="0" max="4" min="4" style="0" width="14"/>
    <col collapsed="false" customWidth="true" hidden="false" outlineLevel="0" max="5" min="5" style="0" width="16"/>
  </cols>
  <sheetData>
    <row r="2" customFormat="false" ht="23.85" hidden="false" customHeight="false" outlineLevel="0" collapsed="false">
      <c r="B2" s="1" t="s">
        <v>38</v>
      </c>
    </row>
    <row r="4" customFormat="false" ht="15" hidden="false" customHeight="false" outlineLevel="0" collapsed="false">
      <c r="B4" s="13" t="s">
        <v>39</v>
      </c>
      <c r="C4" s="13" t="s">
        <v>40</v>
      </c>
      <c r="D4" s="13" t="s">
        <v>12</v>
      </c>
      <c r="E4" s="13" t="s">
        <v>41</v>
      </c>
      <c r="F4" s="13" t="s">
        <v>42</v>
      </c>
    </row>
    <row r="5" customFormat="false" ht="15" hidden="false" customHeight="false" outlineLevel="0" collapsed="false">
      <c r="B5" s="16" t="n">
        <v>46241</v>
      </c>
      <c r="C5" s="17" t="str">
        <f aca="false">CHOOSE(WEEKDAY(B5,2),"월","화","수","목","금","토","일")</f>
        <v>금</v>
      </c>
      <c r="D5" s="17" t="str">
        <f aca="false">IF(SUMPRODUCT((특수기간목록!$B$5:$B$12&lt;=B5)*(특수기간목록!$C$5:$C$12&gt;=B5))&gt;0,"특수기간",IF(AND(B5&gt;=가격규칙!$C$14,B5&lt;=가격규칙!$C$15),IF(WEEKDAY(B5,2)&gt;=6,"성수기 주말","성수기 평일"),IF(WEEKDAY(B5,2)&gt;=6,"비수기 주말","비수기 평일")))</f>
        <v>성수기 평일</v>
      </c>
      <c r="E5" s="18" t="n">
        <f aca="false">INDEX(가격규칙!$C$5:$C$9,MATCH(D5,가격규칙!$B$5:$B$9,0))</f>
        <v>210000</v>
      </c>
      <c r="F5" s="18" t="n">
        <f aca="false">INDEX(가격규칙!$D$5:$D$9,MATCH(D5,가격규칙!$B$5:$B$9,0))</f>
        <v>160000</v>
      </c>
    </row>
    <row r="6" customFormat="false" ht="15" hidden="false" customHeight="false" outlineLevel="0" collapsed="false">
      <c r="B6" s="19" t="n">
        <v>46242</v>
      </c>
      <c r="C6" s="20" t="str">
        <f aca="false">CHOOSE(WEEKDAY(B6,2),"월","화","수","목","금","토","일")</f>
        <v>토</v>
      </c>
      <c r="D6" s="20" t="str">
        <f aca="false">IF(SUMPRODUCT((특수기간목록!$B$5:$B$12&lt;=B6)*(특수기간목록!$C$5:$C$12&gt;=B6))&gt;0,"특수기간",IF(AND(B6&gt;=가격규칙!$C$14,B6&lt;=가격규칙!$C$15),IF(WEEKDAY(B6,2)&gt;=6,"성수기 주말","성수기 평일"),IF(WEEKDAY(B6,2)&gt;=6,"비수기 주말","비수기 평일")))</f>
        <v>성수기 주말</v>
      </c>
      <c r="E6" s="21" t="n">
        <f aca="false">INDEX(가격규칙!$C$5:$C$9,MATCH(D6,가격규칙!$B$5:$B$9,0))</f>
        <v>240000</v>
      </c>
      <c r="F6" s="21" t="n">
        <f aca="false">INDEX(가격규칙!$D$5:$D$9,MATCH(D6,가격규칙!$B$5:$B$9,0))</f>
        <v>190000</v>
      </c>
    </row>
    <row r="7" customFormat="false" ht="15" hidden="false" customHeight="false" outlineLevel="0" collapsed="false">
      <c r="B7" s="16" t="n">
        <v>46243</v>
      </c>
      <c r="C7" s="17" t="str">
        <f aca="false">CHOOSE(WEEKDAY(B7,2),"월","화","수","목","금","토","일")</f>
        <v>일</v>
      </c>
      <c r="D7" s="17" t="str">
        <f aca="false">IF(SUMPRODUCT((특수기간목록!$B$5:$B$12&lt;=B7)*(특수기간목록!$C$5:$C$12&gt;=B7))&gt;0,"특수기간",IF(AND(B7&gt;=가격규칙!$C$14,B7&lt;=가격규칙!$C$15),IF(WEEKDAY(B7,2)&gt;=6,"성수기 주말","성수기 평일"),IF(WEEKDAY(B7,2)&gt;=6,"비수기 주말","비수기 평일")))</f>
        <v>성수기 주말</v>
      </c>
      <c r="E7" s="18" t="n">
        <f aca="false">INDEX(가격규칙!$C$5:$C$9,MATCH(D7,가격규칙!$B$5:$B$9,0))</f>
        <v>240000</v>
      </c>
      <c r="F7" s="18" t="n">
        <f aca="false">INDEX(가격규칙!$D$5:$D$9,MATCH(D7,가격규칙!$B$5:$B$9,0))</f>
        <v>190000</v>
      </c>
    </row>
    <row r="8" customFormat="false" ht="15" hidden="false" customHeight="false" outlineLevel="0" collapsed="false">
      <c r="B8" s="19" t="n">
        <v>46244</v>
      </c>
      <c r="C8" s="20" t="str">
        <f aca="false">CHOOSE(WEEKDAY(B8,2),"월","화","수","목","금","토","일")</f>
        <v>월</v>
      </c>
      <c r="D8" s="20" t="str">
        <f aca="false">IF(SUMPRODUCT((특수기간목록!$B$5:$B$12&lt;=B8)*(특수기간목록!$C$5:$C$12&gt;=B8))&gt;0,"특수기간",IF(AND(B8&gt;=가격규칙!$C$14,B8&lt;=가격규칙!$C$15),IF(WEEKDAY(B8,2)&gt;=6,"성수기 주말","성수기 평일"),IF(WEEKDAY(B8,2)&gt;=6,"비수기 주말","비수기 평일")))</f>
        <v>성수기 평일</v>
      </c>
      <c r="E8" s="21" t="n">
        <f aca="false">INDEX(가격규칙!$C$5:$C$9,MATCH(D8,가격규칙!$B$5:$B$9,0))</f>
        <v>210000</v>
      </c>
      <c r="F8" s="21" t="n">
        <f aca="false">INDEX(가격규칙!$D$5:$D$9,MATCH(D8,가격규칙!$B$5:$B$9,0))</f>
        <v>160000</v>
      </c>
    </row>
    <row r="9" customFormat="false" ht="15" hidden="false" customHeight="false" outlineLevel="0" collapsed="false">
      <c r="B9" s="16" t="n">
        <v>46245</v>
      </c>
      <c r="C9" s="17" t="str">
        <f aca="false">CHOOSE(WEEKDAY(B9,2),"월","화","수","목","금","토","일")</f>
        <v>화</v>
      </c>
      <c r="D9" s="17" t="str">
        <f aca="false">IF(SUMPRODUCT((특수기간목록!$B$5:$B$12&lt;=B9)*(특수기간목록!$C$5:$C$12&gt;=B9))&gt;0,"특수기간",IF(AND(B9&gt;=가격규칙!$C$14,B9&lt;=가격규칙!$C$15),IF(WEEKDAY(B9,2)&gt;=6,"성수기 주말","성수기 평일"),IF(WEEKDAY(B9,2)&gt;=6,"비수기 주말","비수기 평일")))</f>
        <v>성수기 평일</v>
      </c>
      <c r="E9" s="18" t="n">
        <f aca="false">INDEX(가격규칙!$C$5:$C$9,MATCH(D9,가격규칙!$B$5:$B$9,0))</f>
        <v>210000</v>
      </c>
      <c r="F9" s="18" t="n">
        <f aca="false">INDEX(가격규칙!$D$5:$D$9,MATCH(D9,가격규칙!$B$5:$B$9,0))</f>
        <v>160000</v>
      </c>
    </row>
    <row r="10" customFormat="false" ht="15" hidden="false" customHeight="false" outlineLevel="0" collapsed="false">
      <c r="B10" s="19" t="n">
        <v>46246</v>
      </c>
      <c r="C10" s="20" t="str">
        <f aca="false">CHOOSE(WEEKDAY(B10,2),"월","화","수","목","금","토","일")</f>
        <v>수</v>
      </c>
      <c r="D10" s="20" t="str">
        <f aca="false">IF(SUMPRODUCT((특수기간목록!$B$5:$B$12&lt;=B10)*(특수기간목록!$C$5:$C$12&gt;=B10))&gt;0,"특수기간",IF(AND(B10&gt;=가격규칙!$C$14,B10&lt;=가격규칙!$C$15),IF(WEEKDAY(B10,2)&gt;=6,"성수기 주말","성수기 평일"),IF(WEEKDAY(B10,2)&gt;=6,"비수기 주말","비수기 평일")))</f>
        <v>성수기 평일</v>
      </c>
      <c r="E10" s="21" t="n">
        <f aca="false">INDEX(가격규칙!$C$5:$C$9,MATCH(D10,가격규칙!$B$5:$B$9,0))</f>
        <v>210000</v>
      </c>
      <c r="F10" s="21" t="n">
        <f aca="false">INDEX(가격규칙!$D$5:$D$9,MATCH(D10,가격규칙!$B$5:$B$9,0))</f>
        <v>160000</v>
      </c>
    </row>
    <row r="11" customFormat="false" ht="15" hidden="false" customHeight="false" outlineLevel="0" collapsed="false">
      <c r="B11" s="16" t="n">
        <v>46247</v>
      </c>
      <c r="C11" s="17" t="str">
        <f aca="false">CHOOSE(WEEKDAY(B11,2),"월","화","수","목","금","토","일")</f>
        <v>목</v>
      </c>
      <c r="D11" s="17" t="str">
        <f aca="false">IF(SUMPRODUCT((특수기간목록!$B$5:$B$12&lt;=B11)*(특수기간목록!$C$5:$C$12&gt;=B11))&gt;0,"특수기간",IF(AND(B11&gt;=가격규칙!$C$14,B11&lt;=가격규칙!$C$15),IF(WEEKDAY(B11,2)&gt;=6,"성수기 주말","성수기 평일"),IF(WEEKDAY(B11,2)&gt;=6,"비수기 주말","비수기 평일")))</f>
        <v>성수기 평일</v>
      </c>
      <c r="E11" s="18" t="n">
        <f aca="false">INDEX(가격규칙!$C$5:$C$9,MATCH(D11,가격규칙!$B$5:$B$9,0))</f>
        <v>210000</v>
      </c>
      <c r="F11" s="18" t="n">
        <f aca="false">INDEX(가격규칙!$D$5:$D$9,MATCH(D11,가격규칙!$B$5:$B$9,0))</f>
        <v>160000</v>
      </c>
    </row>
    <row r="12" customFormat="false" ht="15" hidden="false" customHeight="false" outlineLevel="0" collapsed="false">
      <c r="B12" s="19" t="n">
        <v>46248</v>
      </c>
      <c r="C12" s="20" t="str">
        <f aca="false">CHOOSE(WEEKDAY(B12,2),"월","화","수","목","금","토","일")</f>
        <v>금</v>
      </c>
      <c r="D12" s="20" t="str">
        <f aca="false">IF(SUMPRODUCT((특수기간목록!$B$5:$B$12&lt;=B12)*(특수기간목록!$C$5:$C$12&gt;=B12))&gt;0,"특수기간",IF(AND(B12&gt;=가격규칙!$C$14,B12&lt;=가격규칙!$C$15),IF(WEEKDAY(B12,2)&gt;=6,"성수기 주말","성수기 평일"),IF(WEEKDAY(B12,2)&gt;=6,"비수기 주말","비수기 평일")))</f>
        <v>성수기 평일</v>
      </c>
      <c r="E12" s="21" t="n">
        <f aca="false">INDEX(가격규칙!$C$5:$C$9,MATCH(D12,가격규칙!$B$5:$B$9,0))</f>
        <v>210000</v>
      </c>
      <c r="F12" s="21" t="n">
        <f aca="false">INDEX(가격규칙!$D$5:$D$9,MATCH(D12,가격규칙!$B$5:$B$9,0))</f>
        <v>160000</v>
      </c>
    </row>
    <row r="13" customFormat="false" ht="15" hidden="false" customHeight="false" outlineLevel="0" collapsed="false">
      <c r="B13" s="16" t="n">
        <v>46249</v>
      </c>
      <c r="C13" s="17" t="str">
        <f aca="false">CHOOSE(WEEKDAY(B13,2),"월","화","수","목","금","토","일")</f>
        <v>토</v>
      </c>
      <c r="D13" s="17" t="str">
        <f aca="false">IF(SUMPRODUCT((특수기간목록!$B$5:$B$12&lt;=B13)*(특수기간목록!$C$5:$C$12&gt;=B13))&gt;0,"특수기간",IF(AND(B13&gt;=가격규칙!$C$14,B13&lt;=가격규칙!$C$15),IF(WEEKDAY(B13,2)&gt;=6,"성수기 주말","성수기 평일"),IF(WEEKDAY(B13,2)&gt;=6,"비수기 주말","비수기 평일")))</f>
        <v>성수기 주말</v>
      </c>
      <c r="E13" s="18" t="n">
        <f aca="false">INDEX(가격규칙!$C$5:$C$9,MATCH(D13,가격규칙!$B$5:$B$9,0))</f>
        <v>240000</v>
      </c>
      <c r="F13" s="18" t="n">
        <f aca="false">INDEX(가격규칙!$D$5:$D$9,MATCH(D13,가격규칙!$B$5:$B$9,0))</f>
        <v>190000</v>
      </c>
    </row>
    <row r="14" customFormat="false" ht="15" hidden="false" customHeight="false" outlineLevel="0" collapsed="false">
      <c r="B14" s="19" t="n">
        <v>46250</v>
      </c>
      <c r="C14" s="20" t="str">
        <f aca="false">CHOOSE(WEEKDAY(B14,2),"월","화","수","목","금","토","일")</f>
        <v>일</v>
      </c>
      <c r="D14" s="20" t="str">
        <f aca="false">IF(SUMPRODUCT((특수기간목록!$B$5:$B$12&lt;=B14)*(특수기간목록!$C$5:$C$12&gt;=B14))&gt;0,"특수기간",IF(AND(B14&gt;=가격규칙!$C$14,B14&lt;=가격규칙!$C$15),IF(WEEKDAY(B14,2)&gt;=6,"성수기 주말","성수기 평일"),IF(WEEKDAY(B14,2)&gt;=6,"비수기 주말","비수기 평일")))</f>
        <v>성수기 주말</v>
      </c>
      <c r="E14" s="21" t="n">
        <f aca="false">INDEX(가격규칙!$C$5:$C$9,MATCH(D14,가격규칙!$B$5:$B$9,0))</f>
        <v>240000</v>
      </c>
      <c r="F14" s="21" t="n">
        <f aca="false">INDEX(가격규칙!$D$5:$D$9,MATCH(D14,가격규칙!$B$5:$B$9,0))</f>
        <v>190000</v>
      </c>
    </row>
    <row r="15" customFormat="false" ht="15" hidden="false" customHeight="false" outlineLevel="0" collapsed="false">
      <c r="B15" s="16" t="n">
        <v>46251</v>
      </c>
      <c r="C15" s="17" t="str">
        <f aca="false">CHOOSE(WEEKDAY(B15,2),"월","화","수","목","금","토","일")</f>
        <v>월</v>
      </c>
      <c r="D15" s="17" t="str">
        <f aca="false">IF(SUMPRODUCT((특수기간목록!$B$5:$B$12&lt;=B15)*(특수기간목록!$C$5:$C$12&gt;=B15))&gt;0,"특수기간",IF(AND(B15&gt;=가격규칙!$C$14,B15&lt;=가격규칙!$C$15),IF(WEEKDAY(B15,2)&gt;=6,"성수기 주말","성수기 평일"),IF(WEEKDAY(B15,2)&gt;=6,"비수기 주말","비수기 평일")))</f>
        <v>성수기 평일</v>
      </c>
      <c r="E15" s="18" t="n">
        <f aca="false">INDEX(가격규칙!$C$5:$C$9,MATCH(D15,가격규칙!$B$5:$B$9,0))</f>
        <v>210000</v>
      </c>
      <c r="F15" s="18" t="n">
        <f aca="false">INDEX(가격규칙!$D$5:$D$9,MATCH(D15,가격규칙!$B$5:$B$9,0))</f>
        <v>160000</v>
      </c>
    </row>
    <row r="16" customFormat="false" ht="15" hidden="false" customHeight="false" outlineLevel="0" collapsed="false">
      <c r="B16" s="19" t="n">
        <v>46252</v>
      </c>
      <c r="C16" s="20" t="str">
        <f aca="false">CHOOSE(WEEKDAY(B16,2),"월","화","수","목","금","토","일")</f>
        <v>화</v>
      </c>
      <c r="D16" s="20" t="str">
        <f aca="false">IF(SUMPRODUCT((특수기간목록!$B$5:$B$12&lt;=B16)*(특수기간목록!$C$5:$C$12&gt;=B16))&gt;0,"특수기간",IF(AND(B16&gt;=가격규칙!$C$14,B16&lt;=가격규칙!$C$15),IF(WEEKDAY(B16,2)&gt;=6,"성수기 주말","성수기 평일"),IF(WEEKDAY(B16,2)&gt;=6,"비수기 주말","비수기 평일")))</f>
        <v>성수기 평일</v>
      </c>
      <c r="E16" s="21" t="n">
        <f aca="false">INDEX(가격규칙!$C$5:$C$9,MATCH(D16,가격규칙!$B$5:$B$9,0))</f>
        <v>210000</v>
      </c>
      <c r="F16" s="21" t="n">
        <f aca="false">INDEX(가격규칙!$D$5:$D$9,MATCH(D16,가격규칙!$B$5:$B$9,0))</f>
        <v>160000</v>
      </c>
    </row>
    <row r="17" customFormat="false" ht="15" hidden="false" customHeight="false" outlineLevel="0" collapsed="false">
      <c r="B17" s="16" t="n">
        <v>46253</v>
      </c>
      <c r="C17" s="17" t="str">
        <f aca="false">CHOOSE(WEEKDAY(B17,2),"월","화","수","목","금","토","일")</f>
        <v>수</v>
      </c>
      <c r="D17" s="17" t="str">
        <f aca="false">IF(SUMPRODUCT((특수기간목록!$B$5:$B$12&lt;=B17)*(특수기간목록!$C$5:$C$12&gt;=B17))&gt;0,"특수기간",IF(AND(B17&gt;=가격규칙!$C$14,B17&lt;=가격규칙!$C$15),IF(WEEKDAY(B17,2)&gt;=6,"성수기 주말","성수기 평일"),IF(WEEKDAY(B17,2)&gt;=6,"비수기 주말","비수기 평일")))</f>
        <v>성수기 평일</v>
      </c>
      <c r="E17" s="18" t="n">
        <f aca="false">INDEX(가격규칙!$C$5:$C$9,MATCH(D17,가격규칙!$B$5:$B$9,0))</f>
        <v>210000</v>
      </c>
      <c r="F17" s="18" t="n">
        <f aca="false">INDEX(가격규칙!$D$5:$D$9,MATCH(D17,가격규칙!$B$5:$B$9,0))</f>
        <v>160000</v>
      </c>
    </row>
    <row r="18" customFormat="false" ht="15" hidden="false" customHeight="false" outlineLevel="0" collapsed="false">
      <c r="B18" s="19" t="n">
        <v>46254</v>
      </c>
      <c r="C18" s="20" t="str">
        <f aca="false">CHOOSE(WEEKDAY(B18,2),"월","화","수","목","금","토","일")</f>
        <v>목</v>
      </c>
      <c r="D18" s="20" t="str">
        <f aca="false">IF(SUMPRODUCT((특수기간목록!$B$5:$B$12&lt;=B18)*(특수기간목록!$C$5:$C$12&gt;=B18))&gt;0,"특수기간",IF(AND(B18&gt;=가격규칙!$C$14,B18&lt;=가격규칙!$C$15),IF(WEEKDAY(B18,2)&gt;=6,"성수기 주말","성수기 평일"),IF(WEEKDAY(B18,2)&gt;=6,"비수기 주말","비수기 평일")))</f>
        <v>성수기 평일</v>
      </c>
      <c r="E18" s="21" t="n">
        <f aca="false">INDEX(가격규칙!$C$5:$C$9,MATCH(D18,가격규칙!$B$5:$B$9,0))</f>
        <v>210000</v>
      </c>
      <c r="F18" s="21" t="n">
        <f aca="false">INDEX(가격규칙!$D$5:$D$9,MATCH(D18,가격규칙!$B$5:$B$9,0))</f>
        <v>160000</v>
      </c>
    </row>
    <row r="19" customFormat="false" ht="15" hidden="false" customHeight="false" outlineLevel="0" collapsed="false">
      <c r="B19" s="16" t="n">
        <v>46255</v>
      </c>
      <c r="C19" s="17" t="str">
        <f aca="false">CHOOSE(WEEKDAY(B19,2),"월","화","수","목","금","토","일")</f>
        <v>금</v>
      </c>
      <c r="D19" s="17" t="str">
        <f aca="false">IF(SUMPRODUCT((특수기간목록!$B$5:$B$12&lt;=B19)*(특수기간목록!$C$5:$C$12&gt;=B19))&gt;0,"특수기간",IF(AND(B19&gt;=가격규칙!$C$14,B19&lt;=가격규칙!$C$15),IF(WEEKDAY(B19,2)&gt;=6,"성수기 주말","성수기 평일"),IF(WEEKDAY(B19,2)&gt;=6,"비수기 주말","비수기 평일")))</f>
        <v>성수기 평일</v>
      </c>
      <c r="E19" s="18" t="n">
        <f aca="false">INDEX(가격규칙!$C$5:$C$9,MATCH(D19,가격규칙!$B$5:$B$9,0))</f>
        <v>210000</v>
      </c>
      <c r="F19" s="18" t="n">
        <f aca="false">INDEX(가격규칙!$D$5:$D$9,MATCH(D19,가격규칙!$B$5:$B$9,0))</f>
        <v>160000</v>
      </c>
    </row>
    <row r="20" customFormat="false" ht="15" hidden="false" customHeight="false" outlineLevel="0" collapsed="false">
      <c r="B20" s="19" t="n">
        <v>46256</v>
      </c>
      <c r="C20" s="20" t="str">
        <f aca="false">CHOOSE(WEEKDAY(B20,2),"월","화","수","목","금","토","일")</f>
        <v>토</v>
      </c>
      <c r="D20" s="20" t="str">
        <f aca="false">IF(SUMPRODUCT((특수기간목록!$B$5:$B$12&lt;=B20)*(특수기간목록!$C$5:$C$12&gt;=B20))&gt;0,"특수기간",IF(AND(B20&gt;=가격규칙!$C$14,B20&lt;=가격규칙!$C$15),IF(WEEKDAY(B20,2)&gt;=6,"성수기 주말","성수기 평일"),IF(WEEKDAY(B20,2)&gt;=6,"비수기 주말","비수기 평일")))</f>
        <v>성수기 주말</v>
      </c>
      <c r="E20" s="21" t="n">
        <f aca="false">INDEX(가격규칙!$C$5:$C$9,MATCH(D20,가격규칙!$B$5:$B$9,0))</f>
        <v>240000</v>
      </c>
      <c r="F20" s="21" t="n">
        <f aca="false">INDEX(가격규칙!$D$5:$D$9,MATCH(D20,가격규칙!$B$5:$B$9,0))</f>
        <v>190000</v>
      </c>
    </row>
    <row r="21" customFormat="false" ht="15" hidden="false" customHeight="false" outlineLevel="0" collapsed="false">
      <c r="B21" s="16" t="n">
        <v>46257</v>
      </c>
      <c r="C21" s="17" t="str">
        <f aca="false">CHOOSE(WEEKDAY(B21,2),"월","화","수","목","금","토","일")</f>
        <v>일</v>
      </c>
      <c r="D21" s="17" t="str">
        <f aca="false">IF(SUMPRODUCT((특수기간목록!$B$5:$B$12&lt;=B21)*(특수기간목록!$C$5:$C$12&gt;=B21))&gt;0,"특수기간",IF(AND(B21&gt;=가격규칙!$C$14,B21&lt;=가격규칙!$C$15),IF(WEEKDAY(B21,2)&gt;=6,"성수기 주말","성수기 평일"),IF(WEEKDAY(B21,2)&gt;=6,"비수기 주말","비수기 평일")))</f>
        <v>성수기 주말</v>
      </c>
      <c r="E21" s="18" t="n">
        <f aca="false">INDEX(가격규칙!$C$5:$C$9,MATCH(D21,가격규칙!$B$5:$B$9,0))</f>
        <v>240000</v>
      </c>
      <c r="F21" s="18" t="n">
        <f aca="false">INDEX(가격규칙!$D$5:$D$9,MATCH(D21,가격규칙!$B$5:$B$9,0))</f>
        <v>190000</v>
      </c>
    </row>
    <row r="22" customFormat="false" ht="15" hidden="false" customHeight="false" outlineLevel="0" collapsed="false">
      <c r="B22" s="19" t="n">
        <v>46258</v>
      </c>
      <c r="C22" s="20" t="str">
        <f aca="false">CHOOSE(WEEKDAY(B22,2),"월","화","수","목","금","토","일")</f>
        <v>월</v>
      </c>
      <c r="D22" s="20" t="str">
        <f aca="false">IF(SUMPRODUCT((특수기간목록!$B$5:$B$12&lt;=B22)*(특수기간목록!$C$5:$C$12&gt;=B22))&gt;0,"특수기간",IF(AND(B22&gt;=가격규칙!$C$14,B22&lt;=가격규칙!$C$15),IF(WEEKDAY(B22,2)&gt;=6,"성수기 주말","성수기 평일"),IF(WEEKDAY(B22,2)&gt;=6,"비수기 주말","비수기 평일")))</f>
        <v>비수기 평일</v>
      </c>
      <c r="E22" s="21" t="n">
        <f aca="false">INDEX(가격규칙!$C$5:$C$9,MATCH(D22,가격규칙!$B$5:$B$9,0))</f>
        <v>149000</v>
      </c>
      <c r="F22" s="21" t="n">
        <f aca="false">INDEX(가격규칙!$D$5:$D$9,MATCH(D22,가격규칙!$B$5:$B$9,0))</f>
        <v>99000</v>
      </c>
    </row>
    <row r="23" customFormat="false" ht="15" hidden="false" customHeight="false" outlineLevel="0" collapsed="false">
      <c r="B23" s="16" t="n">
        <v>46259</v>
      </c>
      <c r="C23" s="17" t="str">
        <f aca="false">CHOOSE(WEEKDAY(B23,2),"월","화","수","목","금","토","일")</f>
        <v>화</v>
      </c>
      <c r="D23" s="17" t="str">
        <f aca="false">IF(SUMPRODUCT((특수기간목록!$B$5:$B$12&lt;=B23)*(특수기간목록!$C$5:$C$12&gt;=B23))&gt;0,"특수기간",IF(AND(B23&gt;=가격규칙!$C$14,B23&lt;=가격규칙!$C$15),IF(WEEKDAY(B23,2)&gt;=6,"성수기 주말","성수기 평일"),IF(WEEKDAY(B23,2)&gt;=6,"비수기 주말","비수기 평일")))</f>
        <v>비수기 평일</v>
      </c>
      <c r="E23" s="18" t="n">
        <f aca="false">INDEX(가격규칙!$C$5:$C$9,MATCH(D23,가격규칙!$B$5:$B$9,0))</f>
        <v>149000</v>
      </c>
      <c r="F23" s="18" t="n">
        <f aca="false">INDEX(가격규칙!$D$5:$D$9,MATCH(D23,가격규칙!$B$5:$B$9,0))</f>
        <v>99000</v>
      </c>
    </row>
    <row r="24" customFormat="false" ht="15" hidden="false" customHeight="false" outlineLevel="0" collapsed="false">
      <c r="B24" s="19" t="n">
        <v>46260</v>
      </c>
      <c r="C24" s="20" t="str">
        <f aca="false">CHOOSE(WEEKDAY(B24,2),"월","화","수","목","금","토","일")</f>
        <v>수</v>
      </c>
      <c r="D24" s="20" t="str">
        <f aca="false">IF(SUMPRODUCT((특수기간목록!$B$5:$B$12&lt;=B24)*(특수기간목록!$C$5:$C$12&gt;=B24))&gt;0,"특수기간",IF(AND(B24&gt;=가격규칙!$C$14,B24&lt;=가격규칙!$C$15),IF(WEEKDAY(B24,2)&gt;=6,"성수기 주말","성수기 평일"),IF(WEEKDAY(B24,2)&gt;=6,"비수기 주말","비수기 평일")))</f>
        <v>비수기 평일</v>
      </c>
      <c r="E24" s="21" t="n">
        <f aca="false">INDEX(가격규칙!$C$5:$C$9,MATCH(D24,가격규칙!$B$5:$B$9,0))</f>
        <v>149000</v>
      </c>
      <c r="F24" s="21" t="n">
        <f aca="false">INDEX(가격규칙!$D$5:$D$9,MATCH(D24,가격규칙!$B$5:$B$9,0))</f>
        <v>99000</v>
      </c>
    </row>
    <row r="25" customFormat="false" ht="15" hidden="false" customHeight="false" outlineLevel="0" collapsed="false">
      <c r="B25" s="16" t="n">
        <v>46261</v>
      </c>
      <c r="C25" s="17" t="str">
        <f aca="false">CHOOSE(WEEKDAY(B25,2),"월","화","수","목","금","토","일")</f>
        <v>목</v>
      </c>
      <c r="D25" s="17" t="str">
        <f aca="false">IF(SUMPRODUCT((특수기간목록!$B$5:$B$12&lt;=B25)*(특수기간목록!$C$5:$C$12&gt;=B25))&gt;0,"특수기간",IF(AND(B25&gt;=가격규칙!$C$14,B25&lt;=가격규칙!$C$15),IF(WEEKDAY(B25,2)&gt;=6,"성수기 주말","성수기 평일"),IF(WEEKDAY(B25,2)&gt;=6,"비수기 주말","비수기 평일")))</f>
        <v>비수기 평일</v>
      </c>
      <c r="E25" s="18" t="n">
        <f aca="false">INDEX(가격규칙!$C$5:$C$9,MATCH(D25,가격규칙!$B$5:$B$9,0))</f>
        <v>149000</v>
      </c>
      <c r="F25" s="18" t="n">
        <f aca="false">INDEX(가격규칙!$D$5:$D$9,MATCH(D25,가격규칙!$B$5:$B$9,0))</f>
        <v>99000</v>
      </c>
    </row>
    <row r="26" customFormat="false" ht="15" hidden="false" customHeight="false" outlineLevel="0" collapsed="false">
      <c r="B26" s="19" t="n">
        <v>46262</v>
      </c>
      <c r="C26" s="20" t="str">
        <f aca="false">CHOOSE(WEEKDAY(B26,2),"월","화","수","목","금","토","일")</f>
        <v>금</v>
      </c>
      <c r="D26" s="20" t="str">
        <f aca="false">IF(SUMPRODUCT((특수기간목록!$B$5:$B$12&lt;=B26)*(특수기간목록!$C$5:$C$12&gt;=B26))&gt;0,"특수기간",IF(AND(B26&gt;=가격규칙!$C$14,B26&lt;=가격규칙!$C$15),IF(WEEKDAY(B26,2)&gt;=6,"성수기 주말","성수기 평일"),IF(WEEKDAY(B26,2)&gt;=6,"비수기 주말","비수기 평일")))</f>
        <v>비수기 평일</v>
      </c>
      <c r="E26" s="21" t="n">
        <f aca="false">INDEX(가격규칙!$C$5:$C$9,MATCH(D26,가격규칙!$B$5:$B$9,0))</f>
        <v>149000</v>
      </c>
      <c r="F26" s="21" t="n">
        <f aca="false">INDEX(가격규칙!$D$5:$D$9,MATCH(D26,가격규칙!$B$5:$B$9,0))</f>
        <v>99000</v>
      </c>
    </row>
    <row r="27" customFormat="false" ht="15" hidden="false" customHeight="false" outlineLevel="0" collapsed="false">
      <c r="B27" s="16" t="n">
        <v>46263</v>
      </c>
      <c r="C27" s="17" t="str">
        <f aca="false">CHOOSE(WEEKDAY(B27,2),"월","화","수","목","금","토","일")</f>
        <v>토</v>
      </c>
      <c r="D27" s="17" t="str">
        <f aca="false">IF(SUMPRODUCT((특수기간목록!$B$5:$B$12&lt;=B27)*(특수기간목록!$C$5:$C$12&gt;=B27))&gt;0,"특수기간",IF(AND(B27&gt;=가격규칙!$C$14,B27&lt;=가격규칙!$C$15),IF(WEEKDAY(B27,2)&gt;=6,"성수기 주말","성수기 평일"),IF(WEEKDAY(B27,2)&gt;=6,"비수기 주말","비수기 평일")))</f>
        <v>비수기 주말</v>
      </c>
      <c r="E27" s="18" t="n">
        <f aca="false">INDEX(가격규칙!$C$5:$C$9,MATCH(D27,가격규칙!$B$5:$B$9,0))</f>
        <v>189000</v>
      </c>
      <c r="F27" s="18" t="n">
        <f aca="false">INDEX(가격규칙!$D$5:$D$9,MATCH(D27,가격규칙!$B$5:$B$9,0))</f>
        <v>139000</v>
      </c>
    </row>
    <row r="28" customFormat="false" ht="15" hidden="false" customHeight="false" outlineLevel="0" collapsed="false">
      <c r="B28" s="19" t="n">
        <v>46264</v>
      </c>
      <c r="C28" s="20" t="str">
        <f aca="false">CHOOSE(WEEKDAY(B28,2),"월","화","수","목","금","토","일")</f>
        <v>일</v>
      </c>
      <c r="D28" s="20" t="str">
        <f aca="false">IF(SUMPRODUCT((특수기간목록!$B$5:$B$12&lt;=B28)*(특수기간목록!$C$5:$C$12&gt;=B28))&gt;0,"특수기간",IF(AND(B28&gt;=가격규칙!$C$14,B28&lt;=가격규칙!$C$15),IF(WEEKDAY(B28,2)&gt;=6,"성수기 주말","성수기 평일"),IF(WEEKDAY(B28,2)&gt;=6,"비수기 주말","비수기 평일")))</f>
        <v>비수기 주말</v>
      </c>
      <c r="E28" s="21" t="n">
        <f aca="false">INDEX(가격규칙!$C$5:$C$9,MATCH(D28,가격규칙!$B$5:$B$9,0))</f>
        <v>189000</v>
      </c>
      <c r="F28" s="21" t="n">
        <f aca="false">INDEX(가격규칙!$D$5:$D$9,MATCH(D28,가격규칙!$B$5:$B$9,0))</f>
        <v>139000</v>
      </c>
    </row>
    <row r="29" customFormat="false" ht="15" hidden="false" customHeight="false" outlineLevel="0" collapsed="false">
      <c r="B29" s="16" t="n">
        <v>46265</v>
      </c>
      <c r="C29" s="17" t="str">
        <f aca="false">CHOOSE(WEEKDAY(B29,2),"월","화","수","목","금","토","일")</f>
        <v>월</v>
      </c>
      <c r="D29" s="17" t="str">
        <f aca="false">IF(SUMPRODUCT((특수기간목록!$B$5:$B$12&lt;=B29)*(특수기간목록!$C$5:$C$12&gt;=B29))&gt;0,"특수기간",IF(AND(B29&gt;=가격규칙!$C$14,B29&lt;=가격규칙!$C$15),IF(WEEKDAY(B29,2)&gt;=6,"성수기 주말","성수기 평일"),IF(WEEKDAY(B29,2)&gt;=6,"비수기 주말","비수기 평일")))</f>
        <v>비수기 평일</v>
      </c>
      <c r="E29" s="18" t="n">
        <f aca="false">INDEX(가격규칙!$C$5:$C$9,MATCH(D29,가격규칙!$B$5:$B$9,0))</f>
        <v>149000</v>
      </c>
      <c r="F29" s="18" t="n">
        <f aca="false">INDEX(가격규칙!$D$5:$D$9,MATCH(D29,가격규칙!$B$5:$B$9,0))</f>
        <v>99000</v>
      </c>
    </row>
    <row r="30" customFormat="false" ht="15" hidden="false" customHeight="false" outlineLevel="0" collapsed="false">
      <c r="B30" s="19" t="n">
        <v>46266</v>
      </c>
      <c r="C30" s="20" t="str">
        <f aca="false">CHOOSE(WEEKDAY(B30,2),"월","화","수","목","금","토","일")</f>
        <v>화</v>
      </c>
      <c r="D30" s="20" t="str">
        <f aca="false">IF(SUMPRODUCT((특수기간목록!$B$5:$B$12&lt;=B30)*(특수기간목록!$C$5:$C$12&gt;=B30))&gt;0,"특수기간",IF(AND(B30&gt;=가격규칙!$C$14,B30&lt;=가격규칙!$C$15),IF(WEEKDAY(B30,2)&gt;=6,"성수기 주말","성수기 평일"),IF(WEEKDAY(B30,2)&gt;=6,"비수기 주말","비수기 평일")))</f>
        <v>비수기 평일</v>
      </c>
      <c r="E30" s="21" t="n">
        <f aca="false">INDEX(가격규칙!$C$5:$C$9,MATCH(D30,가격규칙!$B$5:$B$9,0))</f>
        <v>149000</v>
      </c>
      <c r="F30" s="21" t="n">
        <f aca="false">INDEX(가격규칙!$D$5:$D$9,MATCH(D30,가격규칙!$B$5:$B$9,0))</f>
        <v>99000</v>
      </c>
    </row>
    <row r="31" customFormat="false" ht="15" hidden="false" customHeight="false" outlineLevel="0" collapsed="false">
      <c r="B31" s="16" t="n">
        <v>46267</v>
      </c>
      <c r="C31" s="17" t="str">
        <f aca="false">CHOOSE(WEEKDAY(B31,2),"월","화","수","목","금","토","일")</f>
        <v>수</v>
      </c>
      <c r="D31" s="17" t="str">
        <f aca="false">IF(SUMPRODUCT((특수기간목록!$B$5:$B$12&lt;=B31)*(특수기간목록!$C$5:$C$12&gt;=B31))&gt;0,"특수기간",IF(AND(B31&gt;=가격규칙!$C$14,B31&lt;=가격규칙!$C$15),IF(WEEKDAY(B31,2)&gt;=6,"성수기 주말","성수기 평일"),IF(WEEKDAY(B31,2)&gt;=6,"비수기 주말","비수기 평일")))</f>
        <v>비수기 평일</v>
      </c>
      <c r="E31" s="18" t="n">
        <f aca="false">INDEX(가격규칙!$C$5:$C$9,MATCH(D31,가격규칙!$B$5:$B$9,0))</f>
        <v>149000</v>
      </c>
      <c r="F31" s="18" t="n">
        <f aca="false">INDEX(가격규칙!$D$5:$D$9,MATCH(D31,가격규칙!$B$5:$B$9,0))</f>
        <v>99000</v>
      </c>
    </row>
    <row r="32" customFormat="false" ht="15" hidden="false" customHeight="false" outlineLevel="0" collapsed="false">
      <c r="B32" s="19" t="n">
        <v>46268</v>
      </c>
      <c r="C32" s="20" t="str">
        <f aca="false">CHOOSE(WEEKDAY(B32,2),"월","화","수","목","금","토","일")</f>
        <v>목</v>
      </c>
      <c r="D32" s="20" t="str">
        <f aca="false">IF(SUMPRODUCT((특수기간목록!$B$5:$B$12&lt;=B32)*(특수기간목록!$C$5:$C$12&gt;=B32))&gt;0,"특수기간",IF(AND(B32&gt;=가격규칙!$C$14,B32&lt;=가격규칙!$C$15),IF(WEEKDAY(B32,2)&gt;=6,"성수기 주말","성수기 평일"),IF(WEEKDAY(B32,2)&gt;=6,"비수기 주말","비수기 평일")))</f>
        <v>비수기 평일</v>
      </c>
      <c r="E32" s="21" t="n">
        <f aca="false">INDEX(가격규칙!$C$5:$C$9,MATCH(D32,가격규칙!$B$5:$B$9,0))</f>
        <v>149000</v>
      </c>
      <c r="F32" s="21" t="n">
        <f aca="false">INDEX(가격규칙!$D$5:$D$9,MATCH(D32,가격규칙!$B$5:$B$9,0))</f>
        <v>99000</v>
      </c>
    </row>
    <row r="33" customFormat="false" ht="15" hidden="false" customHeight="false" outlineLevel="0" collapsed="false">
      <c r="B33" s="16" t="n">
        <v>46269</v>
      </c>
      <c r="C33" s="17" t="str">
        <f aca="false">CHOOSE(WEEKDAY(B33,2),"월","화","수","목","금","토","일")</f>
        <v>금</v>
      </c>
      <c r="D33" s="17" t="str">
        <f aca="false">IF(SUMPRODUCT((특수기간목록!$B$5:$B$12&lt;=B33)*(특수기간목록!$C$5:$C$12&gt;=B33))&gt;0,"특수기간",IF(AND(B33&gt;=가격규칙!$C$14,B33&lt;=가격규칙!$C$15),IF(WEEKDAY(B33,2)&gt;=6,"성수기 주말","성수기 평일"),IF(WEEKDAY(B33,2)&gt;=6,"비수기 주말","비수기 평일")))</f>
        <v>비수기 평일</v>
      </c>
      <c r="E33" s="18" t="n">
        <f aca="false">INDEX(가격규칙!$C$5:$C$9,MATCH(D33,가격규칙!$B$5:$B$9,0))</f>
        <v>149000</v>
      </c>
      <c r="F33" s="18" t="n">
        <f aca="false">INDEX(가격규칙!$D$5:$D$9,MATCH(D33,가격규칙!$B$5:$B$9,0))</f>
        <v>99000</v>
      </c>
    </row>
    <row r="34" customFormat="false" ht="15" hidden="false" customHeight="false" outlineLevel="0" collapsed="false">
      <c r="B34" s="19" t="n">
        <v>46270</v>
      </c>
      <c r="C34" s="20" t="str">
        <f aca="false">CHOOSE(WEEKDAY(B34,2),"월","화","수","목","금","토","일")</f>
        <v>토</v>
      </c>
      <c r="D34" s="20" t="str">
        <f aca="false">IF(SUMPRODUCT((특수기간목록!$B$5:$B$12&lt;=B34)*(특수기간목록!$C$5:$C$12&gt;=B34))&gt;0,"특수기간",IF(AND(B34&gt;=가격규칙!$C$14,B34&lt;=가격규칙!$C$15),IF(WEEKDAY(B34,2)&gt;=6,"성수기 주말","성수기 평일"),IF(WEEKDAY(B34,2)&gt;=6,"비수기 주말","비수기 평일")))</f>
        <v>비수기 주말</v>
      </c>
      <c r="E34" s="21" t="n">
        <f aca="false">INDEX(가격규칙!$C$5:$C$9,MATCH(D34,가격규칙!$B$5:$B$9,0))</f>
        <v>189000</v>
      </c>
      <c r="F34" s="21" t="n">
        <f aca="false">INDEX(가격규칙!$D$5:$D$9,MATCH(D34,가격규칙!$B$5:$B$9,0))</f>
        <v>139000</v>
      </c>
    </row>
    <row r="35" customFormat="false" ht="15" hidden="false" customHeight="false" outlineLevel="0" collapsed="false">
      <c r="B35" s="16" t="n">
        <v>46271</v>
      </c>
      <c r="C35" s="17" t="str">
        <f aca="false">CHOOSE(WEEKDAY(B35,2),"월","화","수","목","금","토","일")</f>
        <v>일</v>
      </c>
      <c r="D35" s="17" t="str">
        <f aca="false">IF(SUMPRODUCT((특수기간목록!$B$5:$B$12&lt;=B35)*(특수기간목록!$C$5:$C$12&gt;=B35))&gt;0,"특수기간",IF(AND(B35&gt;=가격규칙!$C$14,B35&lt;=가격규칙!$C$15),IF(WEEKDAY(B35,2)&gt;=6,"성수기 주말","성수기 평일"),IF(WEEKDAY(B35,2)&gt;=6,"비수기 주말","비수기 평일")))</f>
        <v>비수기 주말</v>
      </c>
      <c r="E35" s="18" t="n">
        <f aca="false">INDEX(가격규칙!$C$5:$C$9,MATCH(D35,가격규칙!$B$5:$B$9,0))</f>
        <v>189000</v>
      </c>
      <c r="F35" s="18" t="n">
        <f aca="false">INDEX(가격규칙!$D$5:$D$9,MATCH(D35,가격규칙!$B$5:$B$9,0))</f>
        <v>139000</v>
      </c>
    </row>
    <row r="36" customFormat="false" ht="15" hidden="false" customHeight="false" outlineLevel="0" collapsed="false">
      <c r="B36" s="19" t="n">
        <v>46272</v>
      </c>
      <c r="C36" s="20" t="str">
        <f aca="false">CHOOSE(WEEKDAY(B36,2),"월","화","수","목","금","토","일")</f>
        <v>월</v>
      </c>
      <c r="D36" s="20" t="str">
        <f aca="false">IF(SUMPRODUCT((특수기간목록!$B$5:$B$12&lt;=B36)*(특수기간목록!$C$5:$C$12&gt;=B36))&gt;0,"특수기간",IF(AND(B36&gt;=가격규칙!$C$14,B36&lt;=가격규칙!$C$15),IF(WEEKDAY(B36,2)&gt;=6,"성수기 주말","성수기 평일"),IF(WEEKDAY(B36,2)&gt;=6,"비수기 주말","비수기 평일")))</f>
        <v>비수기 평일</v>
      </c>
      <c r="E36" s="21" t="n">
        <f aca="false">INDEX(가격규칙!$C$5:$C$9,MATCH(D36,가격규칙!$B$5:$B$9,0))</f>
        <v>149000</v>
      </c>
      <c r="F36" s="21" t="n">
        <f aca="false">INDEX(가격규칙!$D$5:$D$9,MATCH(D36,가격규칙!$B$5:$B$9,0))</f>
        <v>99000</v>
      </c>
    </row>
    <row r="37" customFormat="false" ht="15" hidden="false" customHeight="false" outlineLevel="0" collapsed="false">
      <c r="B37" s="16" t="n">
        <v>46273</v>
      </c>
      <c r="C37" s="17" t="str">
        <f aca="false">CHOOSE(WEEKDAY(B37,2),"월","화","수","목","금","토","일")</f>
        <v>화</v>
      </c>
      <c r="D37" s="17" t="str">
        <f aca="false">IF(SUMPRODUCT((특수기간목록!$B$5:$B$12&lt;=B37)*(특수기간목록!$C$5:$C$12&gt;=B37))&gt;0,"특수기간",IF(AND(B37&gt;=가격규칙!$C$14,B37&lt;=가격규칙!$C$15),IF(WEEKDAY(B37,2)&gt;=6,"성수기 주말","성수기 평일"),IF(WEEKDAY(B37,2)&gt;=6,"비수기 주말","비수기 평일")))</f>
        <v>비수기 평일</v>
      </c>
      <c r="E37" s="18" t="n">
        <f aca="false">INDEX(가격규칙!$C$5:$C$9,MATCH(D37,가격규칙!$B$5:$B$9,0))</f>
        <v>149000</v>
      </c>
      <c r="F37" s="18" t="n">
        <f aca="false">INDEX(가격규칙!$D$5:$D$9,MATCH(D37,가격규칙!$B$5:$B$9,0))</f>
        <v>99000</v>
      </c>
    </row>
    <row r="38" customFormat="false" ht="15" hidden="false" customHeight="false" outlineLevel="0" collapsed="false">
      <c r="B38" s="19" t="n">
        <v>46274</v>
      </c>
      <c r="C38" s="20" t="str">
        <f aca="false">CHOOSE(WEEKDAY(B38,2),"월","화","수","목","금","토","일")</f>
        <v>수</v>
      </c>
      <c r="D38" s="20" t="str">
        <f aca="false">IF(SUMPRODUCT((특수기간목록!$B$5:$B$12&lt;=B38)*(특수기간목록!$C$5:$C$12&gt;=B38))&gt;0,"특수기간",IF(AND(B38&gt;=가격규칙!$C$14,B38&lt;=가격규칙!$C$15),IF(WEEKDAY(B38,2)&gt;=6,"성수기 주말","성수기 평일"),IF(WEEKDAY(B38,2)&gt;=6,"비수기 주말","비수기 평일")))</f>
        <v>비수기 평일</v>
      </c>
      <c r="E38" s="21" t="n">
        <f aca="false">INDEX(가격규칙!$C$5:$C$9,MATCH(D38,가격규칙!$B$5:$B$9,0))</f>
        <v>149000</v>
      </c>
      <c r="F38" s="21" t="n">
        <f aca="false">INDEX(가격규칙!$D$5:$D$9,MATCH(D38,가격규칙!$B$5:$B$9,0))</f>
        <v>99000</v>
      </c>
    </row>
    <row r="39" customFormat="false" ht="15" hidden="false" customHeight="false" outlineLevel="0" collapsed="false">
      <c r="B39" s="16" t="n">
        <v>46275</v>
      </c>
      <c r="C39" s="17" t="str">
        <f aca="false">CHOOSE(WEEKDAY(B39,2),"월","화","수","목","금","토","일")</f>
        <v>목</v>
      </c>
      <c r="D39" s="17" t="str">
        <f aca="false">IF(SUMPRODUCT((특수기간목록!$B$5:$B$12&lt;=B39)*(특수기간목록!$C$5:$C$12&gt;=B39))&gt;0,"특수기간",IF(AND(B39&gt;=가격규칙!$C$14,B39&lt;=가격규칙!$C$15),IF(WEEKDAY(B39,2)&gt;=6,"성수기 주말","성수기 평일"),IF(WEEKDAY(B39,2)&gt;=6,"비수기 주말","비수기 평일")))</f>
        <v>비수기 평일</v>
      </c>
      <c r="E39" s="18" t="n">
        <f aca="false">INDEX(가격규칙!$C$5:$C$9,MATCH(D39,가격규칙!$B$5:$B$9,0))</f>
        <v>149000</v>
      </c>
      <c r="F39" s="18" t="n">
        <f aca="false">INDEX(가격규칙!$D$5:$D$9,MATCH(D39,가격규칙!$B$5:$B$9,0))</f>
        <v>99000</v>
      </c>
    </row>
    <row r="40" customFormat="false" ht="15" hidden="false" customHeight="false" outlineLevel="0" collapsed="false">
      <c r="B40" s="19" t="n">
        <v>46276</v>
      </c>
      <c r="C40" s="20" t="str">
        <f aca="false">CHOOSE(WEEKDAY(B40,2),"월","화","수","목","금","토","일")</f>
        <v>금</v>
      </c>
      <c r="D40" s="20" t="str">
        <f aca="false">IF(SUMPRODUCT((특수기간목록!$B$5:$B$12&lt;=B40)*(특수기간목록!$C$5:$C$12&gt;=B40))&gt;0,"특수기간",IF(AND(B40&gt;=가격규칙!$C$14,B40&lt;=가격규칙!$C$15),IF(WEEKDAY(B40,2)&gt;=6,"성수기 주말","성수기 평일"),IF(WEEKDAY(B40,2)&gt;=6,"비수기 주말","비수기 평일")))</f>
        <v>비수기 평일</v>
      </c>
      <c r="E40" s="21" t="n">
        <f aca="false">INDEX(가격규칙!$C$5:$C$9,MATCH(D40,가격규칙!$B$5:$B$9,0))</f>
        <v>149000</v>
      </c>
      <c r="F40" s="21" t="n">
        <f aca="false">INDEX(가격규칙!$D$5:$D$9,MATCH(D40,가격규칙!$B$5:$B$9,0))</f>
        <v>99000</v>
      </c>
    </row>
    <row r="41" customFormat="false" ht="15" hidden="false" customHeight="false" outlineLevel="0" collapsed="false">
      <c r="B41" s="16" t="n">
        <v>46277</v>
      </c>
      <c r="C41" s="17" t="str">
        <f aca="false">CHOOSE(WEEKDAY(B41,2),"월","화","수","목","금","토","일")</f>
        <v>토</v>
      </c>
      <c r="D41" s="17" t="str">
        <f aca="false">IF(SUMPRODUCT((특수기간목록!$B$5:$B$12&lt;=B41)*(특수기간목록!$C$5:$C$12&gt;=B41))&gt;0,"특수기간",IF(AND(B41&gt;=가격규칙!$C$14,B41&lt;=가격규칙!$C$15),IF(WEEKDAY(B41,2)&gt;=6,"성수기 주말","성수기 평일"),IF(WEEKDAY(B41,2)&gt;=6,"비수기 주말","비수기 평일")))</f>
        <v>비수기 주말</v>
      </c>
      <c r="E41" s="18" t="n">
        <f aca="false">INDEX(가격규칙!$C$5:$C$9,MATCH(D41,가격규칙!$B$5:$B$9,0))</f>
        <v>189000</v>
      </c>
      <c r="F41" s="18" t="n">
        <f aca="false">INDEX(가격규칙!$D$5:$D$9,MATCH(D41,가격규칙!$B$5:$B$9,0))</f>
        <v>139000</v>
      </c>
    </row>
    <row r="42" customFormat="false" ht="15" hidden="false" customHeight="false" outlineLevel="0" collapsed="false">
      <c r="B42" s="19" t="n">
        <v>46278</v>
      </c>
      <c r="C42" s="20" t="str">
        <f aca="false">CHOOSE(WEEKDAY(B42,2),"월","화","수","목","금","토","일")</f>
        <v>일</v>
      </c>
      <c r="D42" s="20" t="str">
        <f aca="false">IF(SUMPRODUCT((특수기간목록!$B$5:$B$12&lt;=B42)*(특수기간목록!$C$5:$C$12&gt;=B42))&gt;0,"특수기간",IF(AND(B42&gt;=가격규칙!$C$14,B42&lt;=가격규칙!$C$15),IF(WEEKDAY(B42,2)&gt;=6,"성수기 주말","성수기 평일"),IF(WEEKDAY(B42,2)&gt;=6,"비수기 주말","비수기 평일")))</f>
        <v>비수기 주말</v>
      </c>
      <c r="E42" s="21" t="n">
        <f aca="false">INDEX(가격규칙!$C$5:$C$9,MATCH(D42,가격규칙!$B$5:$B$9,0))</f>
        <v>189000</v>
      </c>
      <c r="F42" s="21" t="n">
        <f aca="false">INDEX(가격규칙!$D$5:$D$9,MATCH(D42,가격규칙!$B$5:$B$9,0))</f>
        <v>139000</v>
      </c>
    </row>
    <row r="43" customFormat="false" ht="15" hidden="false" customHeight="false" outlineLevel="0" collapsed="false">
      <c r="B43" s="16" t="n">
        <v>46279</v>
      </c>
      <c r="C43" s="17" t="str">
        <f aca="false">CHOOSE(WEEKDAY(B43,2),"월","화","수","목","금","토","일")</f>
        <v>월</v>
      </c>
      <c r="D43" s="17" t="str">
        <f aca="false">IF(SUMPRODUCT((특수기간목록!$B$5:$B$12&lt;=B43)*(특수기간목록!$C$5:$C$12&gt;=B43))&gt;0,"특수기간",IF(AND(B43&gt;=가격규칙!$C$14,B43&lt;=가격규칙!$C$15),IF(WEEKDAY(B43,2)&gt;=6,"성수기 주말","성수기 평일"),IF(WEEKDAY(B43,2)&gt;=6,"비수기 주말","비수기 평일")))</f>
        <v>비수기 평일</v>
      </c>
      <c r="E43" s="18" t="n">
        <f aca="false">INDEX(가격규칙!$C$5:$C$9,MATCH(D43,가격규칙!$B$5:$B$9,0))</f>
        <v>149000</v>
      </c>
      <c r="F43" s="18" t="n">
        <f aca="false">INDEX(가격규칙!$D$5:$D$9,MATCH(D43,가격규칙!$B$5:$B$9,0))</f>
        <v>99000</v>
      </c>
    </row>
    <row r="44" customFormat="false" ht="15" hidden="false" customHeight="false" outlineLevel="0" collapsed="false">
      <c r="B44" s="19" t="n">
        <v>46280</v>
      </c>
      <c r="C44" s="20" t="str">
        <f aca="false">CHOOSE(WEEKDAY(B44,2),"월","화","수","목","금","토","일")</f>
        <v>화</v>
      </c>
      <c r="D44" s="20" t="str">
        <f aca="false">IF(SUMPRODUCT((특수기간목록!$B$5:$B$12&lt;=B44)*(특수기간목록!$C$5:$C$12&gt;=B44))&gt;0,"특수기간",IF(AND(B44&gt;=가격규칙!$C$14,B44&lt;=가격규칙!$C$15),IF(WEEKDAY(B44,2)&gt;=6,"성수기 주말","성수기 평일"),IF(WEEKDAY(B44,2)&gt;=6,"비수기 주말","비수기 평일")))</f>
        <v>비수기 평일</v>
      </c>
      <c r="E44" s="21" t="n">
        <f aca="false">INDEX(가격규칙!$C$5:$C$9,MATCH(D44,가격규칙!$B$5:$B$9,0))</f>
        <v>149000</v>
      </c>
      <c r="F44" s="21" t="n">
        <f aca="false">INDEX(가격규칙!$D$5:$D$9,MATCH(D44,가격규칙!$B$5:$B$9,0))</f>
        <v>99000</v>
      </c>
    </row>
    <row r="45" customFormat="false" ht="15" hidden="false" customHeight="false" outlineLevel="0" collapsed="false">
      <c r="B45" s="16" t="n">
        <v>46281</v>
      </c>
      <c r="C45" s="17" t="str">
        <f aca="false">CHOOSE(WEEKDAY(B45,2),"월","화","수","목","금","토","일")</f>
        <v>수</v>
      </c>
      <c r="D45" s="17" t="str">
        <f aca="false">IF(SUMPRODUCT((특수기간목록!$B$5:$B$12&lt;=B45)*(특수기간목록!$C$5:$C$12&gt;=B45))&gt;0,"특수기간",IF(AND(B45&gt;=가격규칙!$C$14,B45&lt;=가격규칙!$C$15),IF(WEEKDAY(B45,2)&gt;=6,"성수기 주말","성수기 평일"),IF(WEEKDAY(B45,2)&gt;=6,"비수기 주말","비수기 평일")))</f>
        <v>비수기 평일</v>
      </c>
      <c r="E45" s="18" t="n">
        <f aca="false">INDEX(가격규칙!$C$5:$C$9,MATCH(D45,가격규칙!$B$5:$B$9,0))</f>
        <v>149000</v>
      </c>
      <c r="F45" s="18" t="n">
        <f aca="false">INDEX(가격규칙!$D$5:$D$9,MATCH(D45,가격규칙!$B$5:$B$9,0))</f>
        <v>99000</v>
      </c>
    </row>
    <row r="46" customFormat="false" ht="15" hidden="false" customHeight="false" outlineLevel="0" collapsed="false">
      <c r="B46" s="19" t="n">
        <v>46282</v>
      </c>
      <c r="C46" s="20" t="str">
        <f aca="false">CHOOSE(WEEKDAY(B46,2),"월","화","수","목","금","토","일")</f>
        <v>목</v>
      </c>
      <c r="D46" s="20" t="str">
        <f aca="false">IF(SUMPRODUCT((특수기간목록!$B$5:$B$12&lt;=B46)*(특수기간목록!$C$5:$C$12&gt;=B46))&gt;0,"특수기간",IF(AND(B46&gt;=가격규칙!$C$14,B46&lt;=가격규칙!$C$15),IF(WEEKDAY(B46,2)&gt;=6,"성수기 주말","성수기 평일"),IF(WEEKDAY(B46,2)&gt;=6,"비수기 주말","비수기 평일")))</f>
        <v>비수기 평일</v>
      </c>
      <c r="E46" s="21" t="n">
        <f aca="false">INDEX(가격규칙!$C$5:$C$9,MATCH(D46,가격규칙!$B$5:$B$9,0))</f>
        <v>149000</v>
      </c>
      <c r="F46" s="21" t="n">
        <f aca="false">INDEX(가격규칙!$D$5:$D$9,MATCH(D46,가격규칙!$B$5:$B$9,0))</f>
        <v>99000</v>
      </c>
    </row>
    <row r="47" customFormat="false" ht="15" hidden="false" customHeight="false" outlineLevel="0" collapsed="false">
      <c r="B47" s="16" t="n">
        <v>46283</v>
      </c>
      <c r="C47" s="17" t="str">
        <f aca="false">CHOOSE(WEEKDAY(B47,2),"월","화","수","목","금","토","일")</f>
        <v>금</v>
      </c>
      <c r="D47" s="17" t="str">
        <f aca="false">IF(SUMPRODUCT((특수기간목록!$B$5:$B$12&lt;=B47)*(특수기간목록!$C$5:$C$12&gt;=B47))&gt;0,"특수기간",IF(AND(B47&gt;=가격규칙!$C$14,B47&lt;=가격규칙!$C$15),IF(WEEKDAY(B47,2)&gt;=6,"성수기 주말","성수기 평일"),IF(WEEKDAY(B47,2)&gt;=6,"비수기 주말","비수기 평일")))</f>
        <v>비수기 평일</v>
      </c>
      <c r="E47" s="18" t="n">
        <f aca="false">INDEX(가격규칙!$C$5:$C$9,MATCH(D47,가격규칙!$B$5:$B$9,0))</f>
        <v>149000</v>
      </c>
      <c r="F47" s="18" t="n">
        <f aca="false">INDEX(가격규칙!$D$5:$D$9,MATCH(D47,가격규칙!$B$5:$B$9,0))</f>
        <v>99000</v>
      </c>
    </row>
    <row r="48" customFormat="false" ht="15" hidden="false" customHeight="false" outlineLevel="0" collapsed="false">
      <c r="B48" s="19" t="n">
        <v>46284</v>
      </c>
      <c r="C48" s="20" t="str">
        <f aca="false">CHOOSE(WEEKDAY(B48,2),"월","화","수","목","금","토","일")</f>
        <v>토</v>
      </c>
      <c r="D48" s="20" t="str">
        <f aca="false">IF(SUMPRODUCT((특수기간목록!$B$5:$B$12&lt;=B48)*(특수기간목록!$C$5:$C$12&gt;=B48))&gt;0,"특수기간",IF(AND(B48&gt;=가격규칙!$C$14,B48&lt;=가격규칙!$C$15),IF(WEEKDAY(B48,2)&gt;=6,"성수기 주말","성수기 평일"),IF(WEEKDAY(B48,2)&gt;=6,"비수기 주말","비수기 평일")))</f>
        <v>비수기 주말</v>
      </c>
      <c r="E48" s="21" t="n">
        <f aca="false">INDEX(가격규칙!$C$5:$C$9,MATCH(D48,가격규칙!$B$5:$B$9,0))</f>
        <v>189000</v>
      </c>
      <c r="F48" s="21" t="n">
        <f aca="false">INDEX(가격규칙!$D$5:$D$9,MATCH(D48,가격규칙!$B$5:$B$9,0))</f>
        <v>139000</v>
      </c>
    </row>
    <row r="49" customFormat="false" ht="15" hidden="false" customHeight="false" outlineLevel="0" collapsed="false">
      <c r="B49" s="16" t="n">
        <v>46285</v>
      </c>
      <c r="C49" s="17" t="str">
        <f aca="false">CHOOSE(WEEKDAY(B49,2),"월","화","수","목","금","토","일")</f>
        <v>일</v>
      </c>
      <c r="D49" s="17" t="str">
        <f aca="false">IF(SUMPRODUCT((특수기간목록!$B$5:$B$12&lt;=B49)*(특수기간목록!$C$5:$C$12&gt;=B49))&gt;0,"특수기간",IF(AND(B49&gt;=가격규칙!$C$14,B49&lt;=가격규칙!$C$15),IF(WEEKDAY(B49,2)&gt;=6,"성수기 주말","성수기 평일"),IF(WEEKDAY(B49,2)&gt;=6,"비수기 주말","비수기 평일")))</f>
        <v>비수기 주말</v>
      </c>
      <c r="E49" s="18" t="n">
        <f aca="false">INDEX(가격규칙!$C$5:$C$9,MATCH(D49,가격규칙!$B$5:$B$9,0))</f>
        <v>189000</v>
      </c>
      <c r="F49" s="18" t="n">
        <f aca="false">INDEX(가격규칙!$D$5:$D$9,MATCH(D49,가격규칙!$B$5:$B$9,0))</f>
        <v>139000</v>
      </c>
    </row>
    <row r="50" customFormat="false" ht="15" hidden="false" customHeight="false" outlineLevel="0" collapsed="false">
      <c r="B50" s="19" t="n">
        <v>46286</v>
      </c>
      <c r="C50" s="20" t="str">
        <f aca="false">CHOOSE(WEEKDAY(B50,2),"월","화","수","목","금","토","일")</f>
        <v>월</v>
      </c>
      <c r="D50" s="20" t="str">
        <f aca="false">IF(SUMPRODUCT((특수기간목록!$B$5:$B$12&lt;=B50)*(특수기간목록!$C$5:$C$12&gt;=B50))&gt;0,"특수기간",IF(AND(B50&gt;=가격규칙!$C$14,B50&lt;=가격규칙!$C$15),IF(WEEKDAY(B50,2)&gt;=6,"성수기 주말","성수기 평일"),IF(WEEKDAY(B50,2)&gt;=6,"비수기 주말","비수기 평일")))</f>
        <v>비수기 평일</v>
      </c>
      <c r="E50" s="21" t="n">
        <f aca="false">INDEX(가격규칙!$C$5:$C$9,MATCH(D50,가격규칙!$B$5:$B$9,0))</f>
        <v>149000</v>
      </c>
      <c r="F50" s="21" t="n">
        <f aca="false">INDEX(가격규칙!$D$5:$D$9,MATCH(D50,가격규칙!$B$5:$B$9,0))</f>
        <v>99000</v>
      </c>
    </row>
    <row r="51" customFormat="false" ht="15" hidden="false" customHeight="false" outlineLevel="0" collapsed="false">
      <c r="B51" s="16" t="n">
        <v>46287</v>
      </c>
      <c r="C51" s="17" t="str">
        <f aca="false">CHOOSE(WEEKDAY(B51,2),"월","화","수","목","금","토","일")</f>
        <v>화</v>
      </c>
      <c r="D51" s="17" t="str">
        <f aca="false">IF(SUMPRODUCT((특수기간목록!$B$5:$B$12&lt;=B51)*(특수기간목록!$C$5:$C$12&gt;=B51))&gt;0,"특수기간",IF(AND(B51&gt;=가격규칙!$C$14,B51&lt;=가격규칙!$C$15),IF(WEEKDAY(B51,2)&gt;=6,"성수기 주말","성수기 평일"),IF(WEEKDAY(B51,2)&gt;=6,"비수기 주말","비수기 평일")))</f>
        <v>비수기 평일</v>
      </c>
      <c r="E51" s="18" t="n">
        <f aca="false">INDEX(가격규칙!$C$5:$C$9,MATCH(D51,가격규칙!$B$5:$B$9,0))</f>
        <v>149000</v>
      </c>
      <c r="F51" s="18" t="n">
        <f aca="false">INDEX(가격규칙!$D$5:$D$9,MATCH(D51,가격규칙!$B$5:$B$9,0))</f>
        <v>99000</v>
      </c>
    </row>
    <row r="52" customFormat="false" ht="15" hidden="false" customHeight="false" outlineLevel="0" collapsed="false">
      <c r="B52" s="19" t="n">
        <v>46288</v>
      </c>
      <c r="C52" s="20" t="str">
        <f aca="false">CHOOSE(WEEKDAY(B52,2),"월","화","수","목","금","토","일")</f>
        <v>수</v>
      </c>
      <c r="D52" s="20" t="str">
        <f aca="false">IF(SUMPRODUCT((특수기간목록!$B$5:$B$12&lt;=B52)*(특수기간목록!$C$5:$C$12&gt;=B52))&gt;0,"특수기간",IF(AND(B52&gt;=가격규칙!$C$14,B52&lt;=가격규칙!$C$15),IF(WEEKDAY(B52,2)&gt;=6,"성수기 주말","성수기 평일"),IF(WEEKDAY(B52,2)&gt;=6,"비수기 주말","비수기 평일")))</f>
        <v>비수기 평일</v>
      </c>
      <c r="E52" s="21" t="n">
        <f aca="false">INDEX(가격규칙!$C$5:$C$9,MATCH(D52,가격규칙!$B$5:$B$9,0))</f>
        <v>149000</v>
      </c>
      <c r="F52" s="21" t="n">
        <f aca="false">INDEX(가격규칙!$D$5:$D$9,MATCH(D52,가격규칙!$B$5:$B$9,0))</f>
        <v>99000</v>
      </c>
    </row>
    <row r="53" customFormat="false" ht="15" hidden="false" customHeight="false" outlineLevel="0" collapsed="false">
      <c r="B53" s="16" t="n">
        <v>46289</v>
      </c>
      <c r="C53" s="17" t="str">
        <f aca="false">CHOOSE(WEEKDAY(B53,2),"월","화","수","목","금","토","일")</f>
        <v>목</v>
      </c>
      <c r="D53" s="17" t="str">
        <f aca="false">IF(SUMPRODUCT((특수기간목록!$B$5:$B$12&lt;=B53)*(특수기간목록!$C$5:$C$12&gt;=B53))&gt;0,"특수기간",IF(AND(B53&gt;=가격규칙!$C$14,B53&lt;=가격규칙!$C$15),IF(WEEKDAY(B53,2)&gt;=6,"성수기 주말","성수기 평일"),IF(WEEKDAY(B53,2)&gt;=6,"비수기 주말","비수기 평일")))</f>
        <v>특수기간</v>
      </c>
      <c r="E53" s="18" t="n">
        <f aca="false">INDEX(가격규칙!$C$5:$C$9,MATCH(D53,가격규칙!$B$5:$B$9,0))</f>
        <v>270000</v>
      </c>
      <c r="F53" s="18" t="n">
        <f aca="false">INDEX(가격규칙!$D$5:$D$9,MATCH(D53,가격규칙!$B$5:$B$9,0))</f>
        <v>210000</v>
      </c>
    </row>
    <row r="54" customFormat="false" ht="15" hidden="false" customHeight="false" outlineLevel="0" collapsed="false">
      <c r="B54" s="19" t="n">
        <v>46290</v>
      </c>
      <c r="C54" s="20" t="str">
        <f aca="false">CHOOSE(WEEKDAY(B54,2),"월","화","수","목","금","토","일")</f>
        <v>금</v>
      </c>
      <c r="D54" s="20" t="str">
        <f aca="false">IF(SUMPRODUCT((특수기간목록!$B$5:$B$12&lt;=B54)*(특수기간목록!$C$5:$C$12&gt;=B54))&gt;0,"특수기간",IF(AND(B54&gt;=가격규칙!$C$14,B54&lt;=가격규칙!$C$15),IF(WEEKDAY(B54,2)&gt;=6,"성수기 주말","성수기 평일"),IF(WEEKDAY(B54,2)&gt;=6,"비수기 주말","비수기 평일")))</f>
        <v>특수기간</v>
      </c>
      <c r="E54" s="21" t="n">
        <f aca="false">INDEX(가격규칙!$C$5:$C$9,MATCH(D54,가격규칙!$B$5:$B$9,0))</f>
        <v>270000</v>
      </c>
      <c r="F54" s="21" t="n">
        <f aca="false">INDEX(가격규칙!$D$5:$D$9,MATCH(D54,가격규칙!$B$5:$B$9,0))</f>
        <v>210000</v>
      </c>
    </row>
    <row r="55" customFormat="false" ht="15" hidden="false" customHeight="false" outlineLevel="0" collapsed="false">
      <c r="B55" s="16" t="n">
        <v>46291</v>
      </c>
      <c r="C55" s="17" t="str">
        <f aca="false">CHOOSE(WEEKDAY(B55,2),"월","화","수","목","금","토","일")</f>
        <v>토</v>
      </c>
      <c r="D55" s="17" t="str">
        <f aca="false">IF(SUMPRODUCT((특수기간목록!$B$5:$B$12&lt;=B55)*(특수기간목록!$C$5:$C$12&gt;=B55))&gt;0,"특수기간",IF(AND(B55&gt;=가격규칙!$C$14,B55&lt;=가격규칙!$C$15),IF(WEEKDAY(B55,2)&gt;=6,"성수기 주말","성수기 평일"),IF(WEEKDAY(B55,2)&gt;=6,"비수기 주말","비수기 평일")))</f>
        <v>특수기간</v>
      </c>
      <c r="E55" s="18" t="n">
        <f aca="false">INDEX(가격규칙!$C$5:$C$9,MATCH(D55,가격규칙!$B$5:$B$9,0))</f>
        <v>270000</v>
      </c>
      <c r="F55" s="18" t="n">
        <f aca="false">INDEX(가격규칙!$D$5:$D$9,MATCH(D55,가격규칙!$B$5:$B$9,0))</f>
        <v>210000</v>
      </c>
    </row>
    <row r="56" customFormat="false" ht="15" hidden="false" customHeight="false" outlineLevel="0" collapsed="false">
      <c r="B56" s="19" t="n">
        <v>46292</v>
      </c>
      <c r="C56" s="20" t="str">
        <f aca="false">CHOOSE(WEEKDAY(B56,2),"월","화","수","목","금","토","일")</f>
        <v>일</v>
      </c>
      <c r="D56" s="20" t="str">
        <f aca="false">IF(SUMPRODUCT((특수기간목록!$B$5:$B$12&lt;=B56)*(특수기간목록!$C$5:$C$12&gt;=B56))&gt;0,"특수기간",IF(AND(B56&gt;=가격규칙!$C$14,B56&lt;=가격규칙!$C$15),IF(WEEKDAY(B56,2)&gt;=6,"성수기 주말","성수기 평일"),IF(WEEKDAY(B56,2)&gt;=6,"비수기 주말","비수기 평일")))</f>
        <v>비수기 주말</v>
      </c>
      <c r="E56" s="21" t="n">
        <f aca="false">INDEX(가격규칙!$C$5:$C$9,MATCH(D56,가격규칙!$B$5:$B$9,0))</f>
        <v>189000</v>
      </c>
      <c r="F56" s="21" t="n">
        <f aca="false">INDEX(가격규칙!$D$5:$D$9,MATCH(D56,가격규칙!$B$5:$B$9,0))</f>
        <v>139000</v>
      </c>
    </row>
    <row r="57" customFormat="false" ht="15" hidden="false" customHeight="false" outlineLevel="0" collapsed="false">
      <c r="B57" s="16" t="n">
        <v>46293</v>
      </c>
      <c r="C57" s="17" t="str">
        <f aca="false">CHOOSE(WEEKDAY(B57,2),"월","화","수","목","금","토","일")</f>
        <v>월</v>
      </c>
      <c r="D57" s="17" t="str">
        <f aca="false">IF(SUMPRODUCT((특수기간목록!$B$5:$B$12&lt;=B57)*(특수기간목록!$C$5:$C$12&gt;=B57))&gt;0,"특수기간",IF(AND(B57&gt;=가격규칙!$C$14,B57&lt;=가격규칙!$C$15),IF(WEEKDAY(B57,2)&gt;=6,"성수기 주말","성수기 평일"),IF(WEEKDAY(B57,2)&gt;=6,"비수기 주말","비수기 평일")))</f>
        <v>비수기 평일</v>
      </c>
      <c r="E57" s="18" t="n">
        <f aca="false">INDEX(가격규칙!$C$5:$C$9,MATCH(D57,가격규칙!$B$5:$B$9,0))</f>
        <v>149000</v>
      </c>
      <c r="F57" s="18" t="n">
        <f aca="false">INDEX(가격규칙!$D$5:$D$9,MATCH(D57,가격규칙!$B$5:$B$9,0))</f>
        <v>99000</v>
      </c>
    </row>
    <row r="58" customFormat="false" ht="15" hidden="false" customHeight="false" outlineLevel="0" collapsed="false">
      <c r="B58" s="19" t="n">
        <v>46294</v>
      </c>
      <c r="C58" s="20" t="str">
        <f aca="false">CHOOSE(WEEKDAY(B58,2),"월","화","수","목","금","토","일")</f>
        <v>화</v>
      </c>
      <c r="D58" s="20" t="str">
        <f aca="false">IF(SUMPRODUCT((특수기간목록!$B$5:$B$12&lt;=B58)*(특수기간목록!$C$5:$C$12&gt;=B58))&gt;0,"특수기간",IF(AND(B58&gt;=가격규칙!$C$14,B58&lt;=가격규칙!$C$15),IF(WEEKDAY(B58,2)&gt;=6,"성수기 주말","성수기 평일"),IF(WEEKDAY(B58,2)&gt;=6,"비수기 주말","비수기 평일")))</f>
        <v>비수기 평일</v>
      </c>
      <c r="E58" s="21" t="n">
        <f aca="false">INDEX(가격규칙!$C$5:$C$9,MATCH(D58,가격규칙!$B$5:$B$9,0))</f>
        <v>149000</v>
      </c>
      <c r="F58" s="21" t="n">
        <f aca="false">INDEX(가격규칙!$D$5:$D$9,MATCH(D58,가격규칙!$B$5:$B$9,0))</f>
        <v>99000</v>
      </c>
    </row>
    <row r="59" customFormat="false" ht="15" hidden="false" customHeight="false" outlineLevel="0" collapsed="false">
      <c r="B59" s="16" t="n">
        <v>46295</v>
      </c>
      <c r="C59" s="17" t="str">
        <f aca="false">CHOOSE(WEEKDAY(B59,2),"월","화","수","목","금","토","일")</f>
        <v>수</v>
      </c>
      <c r="D59" s="17" t="str">
        <f aca="false">IF(SUMPRODUCT((특수기간목록!$B$5:$B$12&lt;=B59)*(특수기간목록!$C$5:$C$12&gt;=B59))&gt;0,"특수기간",IF(AND(B59&gt;=가격규칙!$C$14,B59&lt;=가격규칙!$C$15),IF(WEEKDAY(B59,2)&gt;=6,"성수기 주말","성수기 평일"),IF(WEEKDAY(B59,2)&gt;=6,"비수기 주말","비수기 평일")))</f>
        <v>비수기 평일</v>
      </c>
      <c r="E59" s="18" t="n">
        <f aca="false">INDEX(가격규칙!$C$5:$C$9,MATCH(D59,가격규칙!$B$5:$B$9,0))</f>
        <v>149000</v>
      </c>
      <c r="F59" s="18" t="n">
        <f aca="false">INDEX(가격규칙!$D$5:$D$9,MATCH(D59,가격규칙!$B$5:$B$9,0))</f>
        <v>99000</v>
      </c>
    </row>
    <row r="60" customFormat="false" ht="15" hidden="false" customHeight="false" outlineLevel="0" collapsed="false">
      <c r="B60" s="19" t="n">
        <v>46296</v>
      </c>
      <c r="C60" s="20" t="str">
        <f aca="false">CHOOSE(WEEKDAY(B60,2),"월","화","수","목","금","토","일")</f>
        <v>목</v>
      </c>
      <c r="D60" s="20" t="str">
        <f aca="false">IF(SUMPRODUCT((특수기간목록!$B$5:$B$12&lt;=B60)*(특수기간목록!$C$5:$C$12&gt;=B60))&gt;0,"특수기간",IF(AND(B60&gt;=가격규칙!$C$14,B60&lt;=가격규칙!$C$15),IF(WEEKDAY(B60,2)&gt;=6,"성수기 주말","성수기 평일"),IF(WEEKDAY(B60,2)&gt;=6,"비수기 주말","비수기 평일")))</f>
        <v>비수기 평일</v>
      </c>
      <c r="E60" s="21" t="n">
        <f aca="false">INDEX(가격규칙!$C$5:$C$9,MATCH(D60,가격규칙!$B$5:$B$9,0))</f>
        <v>149000</v>
      </c>
      <c r="F60" s="21" t="n">
        <f aca="false">INDEX(가격규칙!$D$5:$D$9,MATCH(D60,가격규칙!$B$5:$B$9,0))</f>
        <v>99000</v>
      </c>
    </row>
    <row r="61" customFormat="false" ht="15" hidden="false" customHeight="false" outlineLevel="0" collapsed="false">
      <c r="B61" s="16" t="n">
        <v>46297</v>
      </c>
      <c r="C61" s="17" t="str">
        <f aca="false">CHOOSE(WEEKDAY(B61,2),"월","화","수","목","금","토","일")</f>
        <v>금</v>
      </c>
      <c r="D61" s="17" t="str">
        <f aca="false">IF(SUMPRODUCT((특수기간목록!$B$5:$B$12&lt;=B61)*(특수기간목록!$C$5:$C$12&gt;=B61))&gt;0,"특수기간",IF(AND(B61&gt;=가격규칙!$C$14,B61&lt;=가격규칙!$C$15),IF(WEEKDAY(B61,2)&gt;=6,"성수기 주말","성수기 평일"),IF(WEEKDAY(B61,2)&gt;=6,"비수기 주말","비수기 평일")))</f>
        <v>비수기 평일</v>
      </c>
      <c r="E61" s="18" t="n">
        <f aca="false">INDEX(가격규칙!$C$5:$C$9,MATCH(D61,가격규칙!$B$5:$B$9,0))</f>
        <v>149000</v>
      </c>
      <c r="F61" s="18" t="n">
        <f aca="false">INDEX(가격규칙!$D$5:$D$9,MATCH(D61,가격규칙!$B$5:$B$9,0))</f>
        <v>99000</v>
      </c>
    </row>
    <row r="62" customFormat="false" ht="15" hidden="false" customHeight="false" outlineLevel="0" collapsed="false">
      <c r="B62" s="19" t="n">
        <v>46298</v>
      </c>
      <c r="C62" s="20" t="str">
        <f aca="false">CHOOSE(WEEKDAY(B62,2),"월","화","수","목","금","토","일")</f>
        <v>토</v>
      </c>
      <c r="D62" s="20" t="str">
        <f aca="false">IF(SUMPRODUCT((특수기간목록!$B$5:$B$12&lt;=B62)*(특수기간목록!$C$5:$C$12&gt;=B62))&gt;0,"특수기간",IF(AND(B62&gt;=가격규칙!$C$14,B62&lt;=가격규칙!$C$15),IF(WEEKDAY(B62,2)&gt;=6,"성수기 주말","성수기 평일"),IF(WEEKDAY(B62,2)&gt;=6,"비수기 주말","비수기 평일")))</f>
        <v>비수기 주말</v>
      </c>
      <c r="E62" s="21" t="n">
        <f aca="false">INDEX(가격규칙!$C$5:$C$9,MATCH(D62,가격규칙!$B$5:$B$9,0))</f>
        <v>189000</v>
      </c>
      <c r="F62" s="21" t="n">
        <f aca="false">INDEX(가격규칙!$D$5:$D$9,MATCH(D62,가격규칙!$B$5:$B$9,0))</f>
        <v>139000</v>
      </c>
    </row>
    <row r="63" customFormat="false" ht="15" hidden="false" customHeight="false" outlineLevel="0" collapsed="false">
      <c r="B63" s="16" t="n">
        <v>46299</v>
      </c>
      <c r="C63" s="17" t="str">
        <f aca="false">CHOOSE(WEEKDAY(B63,2),"월","화","수","목","금","토","일")</f>
        <v>일</v>
      </c>
      <c r="D63" s="17" t="str">
        <f aca="false">IF(SUMPRODUCT((특수기간목록!$B$5:$B$12&lt;=B63)*(특수기간목록!$C$5:$C$12&gt;=B63))&gt;0,"특수기간",IF(AND(B63&gt;=가격규칙!$C$14,B63&lt;=가격규칙!$C$15),IF(WEEKDAY(B63,2)&gt;=6,"성수기 주말","성수기 평일"),IF(WEEKDAY(B63,2)&gt;=6,"비수기 주말","비수기 평일")))</f>
        <v>비수기 주말</v>
      </c>
      <c r="E63" s="18" t="n">
        <f aca="false">INDEX(가격규칙!$C$5:$C$9,MATCH(D63,가격규칙!$B$5:$B$9,0))</f>
        <v>189000</v>
      </c>
      <c r="F63" s="18" t="n">
        <f aca="false">INDEX(가격규칙!$D$5:$D$9,MATCH(D63,가격규칙!$B$5:$B$9,0))</f>
        <v>139000</v>
      </c>
    </row>
    <row r="64" customFormat="false" ht="15" hidden="false" customHeight="false" outlineLevel="0" collapsed="false">
      <c r="B64" s="19" t="n">
        <v>46300</v>
      </c>
      <c r="C64" s="20" t="str">
        <f aca="false">CHOOSE(WEEKDAY(B64,2),"월","화","수","목","금","토","일")</f>
        <v>월</v>
      </c>
      <c r="D64" s="20" t="str">
        <f aca="false">IF(SUMPRODUCT((특수기간목록!$B$5:$B$12&lt;=B64)*(특수기간목록!$C$5:$C$12&gt;=B64))&gt;0,"특수기간",IF(AND(B64&gt;=가격규칙!$C$14,B64&lt;=가격규칙!$C$15),IF(WEEKDAY(B64,2)&gt;=6,"성수기 주말","성수기 평일"),IF(WEEKDAY(B64,2)&gt;=6,"비수기 주말","비수기 평일")))</f>
        <v>비수기 평일</v>
      </c>
      <c r="E64" s="21" t="n">
        <f aca="false">INDEX(가격규칙!$C$5:$C$9,MATCH(D64,가격규칙!$B$5:$B$9,0))</f>
        <v>149000</v>
      </c>
      <c r="F64" s="21" t="n">
        <f aca="false">INDEX(가격규칙!$D$5:$D$9,MATCH(D64,가격규칙!$B$5:$B$9,0))</f>
        <v>99000</v>
      </c>
    </row>
    <row r="65" customFormat="false" ht="15" hidden="false" customHeight="false" outlineLevel="0" collapsed="false">
      <c r="B65" s="16" t="n">
        <v>46301</v>
      </c>
      <c r="C65" s="17" t="str">
        <f aca="false">CHOOSE(WEEKDAY(B65,2),"월","화","수","목","금","토","일")</f>
        <v>화</v>
      </c>
      <c r="D65" s="17" t="str">
        <f aca="false">IF(SUMPRODUCT((특수기간목록!$B$5:$B$12&lt;=B65)*(특수기간목록!$C$5:$C$12&gt;=B65))&gt;0,"특수기간",IF(AND(B65&gt;=가격규칙!$C$14,B65&lt;=가격규칙!$C$15),IF(WEEKDAY(B65,2)&gt;=6,"성수기 주말","성수기 평일"),IF(WEEKDAY(B65,2)&gt;=6,"비수기 주말","비수기 평일")))</f>
        <v>비수기 평일</v>
      </c>
      <c r="E65" s="18" t="n">
        <f aca="false">INDEX(가격규칙!$C$5:$C$9,MATCH(D65,가격규칙!$B$5:$B$9,0))</f>
        <v>149000</v>
      </c>
      <c r="F65" s="18" t="n">
        <f aca="false">INDEX(가격규칙!$D$5:$D$9,MATCH(D65,가격규칙!$B$5:$B$9,0))</f>
        <v>99000</v>
      </c>
    </row>
    <row r="66" customFormat="false" ht="15" hidden="false" customHeight="false" outlineLevel="0" collapsed="false">
      <c r="B66" s="19" t="n">
        <v>46302</v>
      </c>
      <c r="C66" s="20" t="str">
        <f aca="false">CHOOSE(WEEKDAY(B66,2),"월","화","수","목","금","토","일")</f>
        <v>수</v>
      </c>
      <c r="D66" s="20" t="str">
        <f aca="false">IF(SUMPRODUCT((특수기간목록!$B$5:$B$12&lt;=B66)*(특수기간목록!$C$5:$C$12&gt;=B66))&gt;0,"특수기간",IF(AND(B66&gt;=가격규칙!$C$14,B66&lt;=가격규칙!$C$15),IF(WEEKDAY(B66,2)&gt;=6,"성수기 주말","성수기 평일"),IF(WEEKDAY(B66,2)&gt;=6,"비수기 주말","비수기 평일")))</f>
        <v>비수기 평일</v>
      </c>
      <c r="E66" s="21" t="n">
        <f aca="false">INDEX(가격규칙!$C$5:$C$9,MATCH(D66,가격규칙!$B$5:$B$9,0))</f>
        <v>149000</v>
      </c>
      <c r="F66" s="21" t="n">
        <f aca="false">INDEX(가격규칙!$D$5:$D$9,MATCH(D66,가격규칙!$B$5:$B$9,0))</f>
        <v>99000</v>
      </c>
    </row>
    <row r="67" customFormat="false" ht="15" hidden="false" customHeight="false" outlineLevel="0" collapsed="false">
      <c r="B67" s="16" t="n">
        <v>46303</v>
      </c>
      <c r="C67" s="17" t="str">
        <f aca="false">CHOOSE(WEEKDAY(B67,2),"월","화","수","목","금","토","일")</f>
        <v>목</v>
      </c>
      <c r="D67" s="17" t="str">
        <f aca="false">IF(SUMPRODUCT((특수기간목록!$B$5:$B$12&lt;=B67)*(특수기간목록!$C$5:$C$12&gt;=B67))&gt;0,"특수기간",IF(AND(B67&gt;=가격규칙!$C$14,B67&lt;=가격규칙!$C$15),IF(WEEKDAY(B67,2)&gt;=6,"성수기 주말","성수기 평일"),IF(WEEKDAY(B67,2)&gt;=6,"비수기 주말","비수기 평일")))</f>
        <v>비수기 평일</v>
      </c>
      <c r="E67" s="18" t="n">
        <f aca="false">INDEX(가격규칙!$C$5:$C$9,MATCH(D67,가격규칙!$B$5:$B$9,0))</f>
        <v>149000</v>
      </c>
      <c r="F67" s="18" t="n">
        <f aca="false">INDEX(가격규칙!$D$5:$D$9,MATCH(D67,가격규칙!$B$5:$B$9,0))</f>
        <v>99000</v>
      </c>
    </row>
    <row r="68" customFormat="false" ht="15" hidden="false" customHeight="false" outlineLevel="0" collapsed="false">
      <c r="B68" s="19" t="n">
        <v>46304</v>
      </c>
      <c r="C68" s="20" t="str">
        <f aca="false">CHOOSE(WEEKDAY(B68,2),"월","화","수","목","금","토","일")</f>
        <v>금</v>
      </c>
      <c r="D68" s="20" t="str">
        <f aca="false">IF(SUMPRODUCT((특수기간목록!$B$5:$B$12&lt;=B68)*(특수기간목록!$C$5:$C$12&gt;=B68))&gt;0,"특수기간",IF(AND(B68&gt;=가격규칙!$C$14,B68&lt;=가격규칙!$C$15),IF(WEEKDAY(B68,2)&gt;=6,"성수기 주말","성수기 평일"),IF(WEEKDAY(B68,2)&gt;=6,"비수기 주말","비수기 평일")))</f>
        <v>비수기 평일</v>
      </c>
      <c r="E68" s="21" t="n">
        <f aca="false">INDEX(가격규칙!$C$5:$C$9,MATCH(D68,가격규칙!$B$5:$B$9,0))</f>
        <v>149000</v>
      </c>
      <c r="F68" s="21" t="n">
        <f aca="false">INDEX(가격규칙!$D$5:$D$9,MATCH(D68,가격규칙!$B$5:$B$9,0))</f>
        <v>99000</v>
      </c>
    </row>
    <row r="69" customFormat="false" ht="15" hidden="false" customHeight="false" outlineLevel="0" collapsed="false">
      <c r="B69" s="16" t="n">
        <v>46305</v>
      </c>
      <c r="C69" s="17" t="str">
        <f aca="false">CHOOSE(WEEKDAY(B69,2),"월","화","수","목","금","토","일")</f>
        <v>토</v>
      </c>
      <c r="D69" s="17" t="str">
        <f aca="false">IF(SUMPRODUCT((특수기간목록!$B$5:$B$12&lt;=B69)*(특수기간목록!$C$5:$C$12&gt;=B69))&gt;0,"특수기간",IF(AND(B69&gt;=가격규칙!$C$14,B69&lt;=가격규칙!$C$15),IF(WEEKDAY(B69,2)&gt;=6,"성수기 주말","성수기 평일"),IF(WEEKDAY(B69,2)&gt;=6,"비수기 주말","비수기 평일")))</f>
        <v>비수기 주말</v>
      </c>
      <c r="E69" s="18" t="n">
        <f aca="false">INDEX(가격규칙!$C$5:$C$9,MATCH(D69,가격규칙!$B$5:$B$9,0))</f>
        <v>189000</v>
      </c>
      <c r="F69" s="18" t="n">
        <f aca="false">INDEX(가격규칙!$D$5:$D$9,MATCH(D69,가격규칙!$B$5:$B$9,0))</f>
        <v>139000</v>
      </c>
    </row>
    <row r="70" customFormat="false" ht="15" hidden="false" customHeight="false" outlineLevel="0" collapsed="false">
      <c r="B70" s="19" t="n">
        <v>46306</v>
      </c>
      <c r="C70" s="20" t="str">
        <f aca="false">CHOOSE(WEEKDAY(B70,2),"월","화","수","목","금","토","일")</f>
        <v>일</v>
      </c>
      <c r="D70" s="20" t="str">
        <f aca="false">IF(SUMPRODUCT((특수기간목록!$B$5:$B$12&lt;=B70)*(특수기간목록!$C$5:$C$12&gt;=B70))&gt;0,"특수기간",IF(AND(B70&gt;=가격규칙!$C$14,B70&lt;=가격규칙!$C$15),IF(WEEKDAY(B70,2)&gt;=6,"성수기 주말","성수기 평일"),IF(WEEKDAY(B70,2)&gt;=6,"비수기 주말","비수기 평일")))</f>
        <v>비수기 주말</v>
      </c>
      <c r="E70" s="21" t="n">
        <f aca="false">INDEX(가격규칙!$C$5:$C$9,MATCH(D70,가격규칙!$B$5:$B$9,0))</f>
        <v>189000</v>
      </c>
      <c r="F70" s="21" t="n">
        <f aca="false">INDEX(가격규칙!$D$5:$D$9,MATCH(D70,가격규칙!$B$5:$B$9,0))</f>
        <v>139000</v>
      </c>
    </row>
    <row r="71" customFormat="false" ht="15" hidden="false" customHeight="false" outlineLevel="0" collapsed="false">
      <c r="B71" s="16" t="n">
        <v>46307</v>
      </c>
      <c r="C71" s="17" t="str">
        <f aca="false">CHOOSE(WEEKDAY(B71,2),"월","화","수","목","금","토","일")</f>
        <v>월</v>
      </c>
      <c r="D71" s="17" t="str">
        <f aca="false">IF(SUMPRODUCT((특수기간목록!$B$5:$B$12&lt;=B71)*(특수기간목록!$C$5:$C$12&gt;=B71))&gt;0,"특수기간",IF(AND(B71&gt;=가격규칙!$C$14,B71&lt;=가격규칙!$C$15),IF(WEEKDAY(B71,2)&gt;=6,"성수기 주말","성수기 평일"),IF(WEEKDAY(B71,2)&gt;=6,"비수기 주말","비수기 평일")))</f>
        <v>비수기 평일</v>
      </c>
      <c r="E71" s="18" t="n">
        <f aca="false">INDEX(가격규칙!$C$5:$C$9,MATCH(D71,가격규칙!$B$5:$B$9,0))</f>
        <v>149000</v>
      </c>
      <c r="F71" s="18" t="n">
        <f aca="false">INDEX(가격규칙!$D$5:$D$9,MATCH(D71,가격규칙!$B$5:$B$9,0))</f>
        <v>99000</v>
      </c>
    </row>
    <row r="72" customFormat="false" ht="15" hidden="false" customHeight="false" outlineLevel="0" collapsed="false">
      <c r="B72" s="19" t="n">
        <v>46308</v>
      </c>
      <c r="C72" s="20" t="str">
        <f aca="false">CHOOSE(WEEKDAY(B72,2),"월","화","수","목","금","토","일")</f>
        <v>화</v>
      </c>
      <c r="D72" s="20" t="str">
        <f aca="false">IF(SUMPRODUCT((특수기간목록!$B$5:$B$12&lt;=B72)*(특수기간목록!$C$5:$C$12&gt;=B72))&gt;0,"특수기간",IF(AND(B72&gt;=가격규칙!$C$14,B72&lt;=가격규칙!$C$15),IF(WEEKDAY(B72,2)&gt;=6,"성수기 주말","성수기 평일"),IF(WEEKDAY(B72,2)&gt;=6,"비수기 주말","비수기 평일")))</f>
        <v>비수기 평일</v>
      </c>
      <c r="E72" s="21" t="n">
        <f aca="false">INDEX(가격규칙!$C$5:$C$9,MATCH(D72,가격규칙!$B$5:$B$9,0))</f>
        <v>149000</v>
      </c>
      <c r="F72" s="21" t="n">
        <f aca="false">INDEX(가격규칙!$D$5:$D$9,MATCH(D72,가격규칙!$B$5:$B$9,0))</f>
        <v>99000</v>
      </c>
    </row>
    <row r="73" customFormat="false" ht="15" hidden="false" customHeight="false" outlineLevel="0" collapsed="false">
      <c r="B73" s="16" t="n">
        <v>46309</v>
      </c>
      <c r="C73" s="17" t="str">
        <f aca="false">CHOOSE(WEEKDAY(B73,2),"월","화","수","목","금","토","일")</f>
        <v>수</v>
      </c>
      <c r="D73" s="17" t="str">
        <f aca="false">IF(SUMPRODUCT((특수기간목록!$B$5:$B$12&lt;=B73)*(특수기간목록!$C$5:$C$12&gt;=B73))&gt;0,"특수기간",IF(AND(B73&gt;=가격규칙!$C$14,B73&lt;=가격규칙!$C$15),IF(WEEKDAY(B73,2)&gt;=6,"성수기 주말","성수기 평일"),IF(WEEKDAY(B73,2)&gt;=6,"비수기 주말","비수기 평일")))</f>
        <v>비수기 평일</v>
      </c>
      <c r="E73" s="18" t="n">
        <f aca="false">INDEX(가격규칙!$C$5:$C$9,MATCH(D73,가격규칙!$B$5:$B$9,0))</f>
        <v>149000</v>
      </c>
      <c r="F73" s="18" t="n">
        <f aca="false">INDEX(가격규칙!$D$5:$D$9,MATCH(D73,가격규칙!$B$5:$B$9,0))</f>
        <v>99000</v>
      </c>
    </row>
    <row r="74" customFormat="false" ht="15" hidden="false" customHeight="false" outlineLevel="0" collapsed="false">
      <c r="B74" s="19" t="n">
        <v>46310</v>
      </c>
      <c r="C74" s="20" t="str">
        <f aca="false">CHOOSE(WEEKDAY(B74,2),"월","화","수","목","금","토","일")</f>
        <v>목</v>
      </c>
      <c r="D74" s="20" t="str">
        <f aca="false">IF(SUMPRODUCT((특수기간목록!$B$5:$B$12&lt;=B74)*(특수기간목록!$C$5:$C$12&gt;=B74))&gt;0,"특수기간",IF(AND(B74&gt;=가격규칙!$C$14,B74&lt;=가격규칙!$C$15),IF(WEEKDAY(B74,2)&gt;=6,"성수기 주말","성수기 평일"),IF(WEEKDAY(B74,2)&gt;=6,"비수기 주말","비수기 평일")))</f>
        <v>비수기 평일</v>
      </c>
      <c r="E74" s="21" t="n">
        <f aca="false">INDEX(가격규칙!$C$5:$C$9,MATCH(D74,가격규칙!$B$5:$B$9,0))</f>
        <v>149000</v>
      </c>
      <c r="F74" s="21" t="n">
        <f aca="false">INDEX(가격규칙!$D$5:$D$9,MATCH(D74,가격규칙!$B$5:$B$9,0))</f>
        <v>99000</v>
      </c>
    </row>
    <row r="75" customFormat="false" ht="15" hidden="false" customHeight="false" outlineLevel="0" collapsed="false">
      <c r="B75" s="16" t="n">
        <v>46311</v>
      </c>
      <c r="C75" s="17" t="str">
        <f aca="false">CHOOSE(WEEKDAY(B75,2),"월","화","수","목","금","토","일")</f>
        <v>금</v>
      </c>
      <c r="D75" s="17" t="str">
        <f aca="false">IF(SUMPRODUCT((특수기간목록!$B$5:$B$12&lt;=B75)*(특수기간목록!$C$5:$C$12&gt;=B75))&gt;0,"특수기간",IF(AND(B75&gt;=가격규칙!$C$14,B75&lt;=가격규칙!$C$15),IF(WEEKDAY(B75,2)&gt;=6,"성수기 주말","성수기 평일"),IF(WEEKDAY(B75,2)&gt;=6,"비수기 주말","비수기 평일")))</f>
        <v>비수기 평일</v>
      </c>
      <c r="E75" s="18" t="n">
        <f aca="false">INDEX(가격규칙!$C$5:$C$9,MATCH(D75,가격규칙!$B$5:$B$9,0))</f>
        <v>149000</v>
      </c>
      <c r="F75" s="18" t="n">
        <f aca="false">INDEX(가격규칙!$D$5:$D$9,MATCH(D75,가격규칙!$B$5:$B$9,0))</f>
        <v>99000</v>
      </c>
    </row>
    <row r="76" customFormat="false" ht="15" hidden="false" customHeight="false" outlineLevel="0" collapsed="false">
      <c r="B76" s="19" t="n">
        <v>46312</v>
      </c>
      <c r="C76" s="20" t="str">
        <f aca="false">CHOOSE(WEEKDAY(B76,2),"월","화","수","목","금","토","일")</f>
        <v>토</v>
      </c>
      <c r="D76" s="20" t="str">
        <f aca="false">IF(SUMPRODUCT((특수기간목록!$B$5:$B$12&lt;=B76)*(특수기간목록!$C$5:$C$12&gt;=B76))&gt;0,"특수기간",IF(AND(B76&gt;=가격규칙!$C$14,B76&lt;=가격규칙!$C$15),IF(WEEKDAY(B76,2)&gt;=6,"성수기 주말","성수기 평일"),IF(WEEKDAY(B76,2)&gt;=6,"비수기 주말","비수기 평일")))</f>
        <v>비수기 주말</v>
      </c>
      <c r="E76" s="21" t="n">
        <f aca="false">INDEX(가격규칙!$C$5:$C$9,MATCH(D76,가격규칙!$B$5:$B$9,0))</f>
        <v>189000</v>
      </c>
      <c r="F76" s="21" t="n">
        <f aca="false">INDEX(가격규칙!$D$5:$D$9,MATCH(D76,가격규칙!$B$5:$B$9,0))</f>
        <v>139000</v>
      </c>
    </row>
    <row r="77" customFormat="false" ht="15" hidden="false" customHeight="false" outlineLevel="0" collapsed="false">
      <c r="B77" s="16" t="n">
        <v>46313</v>
      </c>
      <c r="C77" s="17" t="str">
        <f aca="false">CHOOSE(WEEKDAY(B77,2),"월","화","수","목","금","토","일")</f>
        <v>일</v>
      </c>
      <c r="D77" s="17" t="str">
        <f aca="false">IF(SUMPRODUCT((특수기간목록!$B$5:$B$12&lt;=B77)*(특수기간목록!$C$5:$C$12&gt;=B77))&gt;0,"특수기간",IF(AND(B77&gt;=가격규칙!$C$14,B77&lt;=가격규칙!$C$15),IF(WEEKDAY(B77,2)&gt;=6,"성수기 주말","성수기 평일"),IF(WEEKDAY(B77,2)&gt;=6,"비수기 주말","비수기 평일")))</f>
        <v>비수기 주말</v>
      </c>
      <c r="E77" s="18" t="n">
        <f aca="false">INDEX(가격규칙!$C$5:$C$9,MATCH(D77,가격규칙!$B$5:$B$9,0))</f>
        <v>189000</v>
      </c>
      <c r="F77" s="18" t="n">
        <f aca="false">INDEX(가격규칙!$D$5:$D$9,MATCH(D77,가격규칙!$B$5:$B$9,0))</f>
        <v>139000</v>
      </c>
    </row>
    <row r="78" customFormat="false" ht="15" hidden="false" customHeight="false" outlineLevel="0" collapsed="false">
      <c r="B78" s="19" t="n">
        <v>46314</v>
      </c>
      <c r="C78" s="20" t="str">
        <f aca="false">CHOOSE(WEEKDAY(B78,2),"월","화","수","목","금","토","일")</f>
        <v>월</v>
      </c>
      <c r="D78" s="20" t="str">
        <f aca="false">IF(SUMPRODUCT((특수기간목록!$B$5:$B$12&lt;=B78)*(특수기간목록!$C$5:$C$12&gt;=B78))&gt;0,"특수기간",IF(AND(B78&gt;=가격규칙!$C$14,B78&lt;=가격규칙!$C$15),IF(WEEKDAY(B78,2)&gt;=6,"성수기 주말","성수기 평일"),IF(WEEKDAY(B78,2)&gt;=6,"비수기 주말","비수기 평일")))</f>
        <v>비수기 평일</v>
      </c>
      <c r="E78" s="21" t="n">
        <f aca="false">INDEX(가격규칙!$C$5:$C$9,MATCH(D78,가격규칙!$B$5:$B$9,0))</f>
        <v>149000</v>
      </c>
      <c r="F78" s="21" t="n">
        <f aca="false">INDEX(가격규칙!$D$5:$D$9,MATCH(D78,가격규칙!$B$5:$B$9,0))</f>
        <v>99000</v>
      </c>
    </row>
    <row r="79" customFormat="false" ht="15" hidden="false" customHeight="false" outlineLevel="0" collapsed="false">
      <c r="B79" s="16" t="n">
        <v>46315</v>
      </c>
      <c r="C79" s="17" t="str">
        <f aca="false">CHOOSE(WEEKDAY(B79,2),"월","화","수","목","금","토","일")</f>
        <v>화</v>
      </c>
      <c r="D79" s="17" t="str">
        <f aca="false">IF(SUMPRODUCT((특수기간목록!$B$5:$B$12&lt;=B79)*(특수기간목록!$C$5:$C$12&gt;=B79))&gt;0,"특수기간",IF(AND(B79&gt;=가격규칙!$C$14,B79&lt;=가격규칙!$C$15),IF(WEEKDAY(B79,2)&gt;=6,"성수기 주말","성수기 평일"),IF(WEEKDAY(B79,2)&gt;=6,"비수기 주말","비수기 평일")))</f>
        <v>비수기 평일</v>
      </c>
      <c r="E79" s="18" t="n">
        <f aca="false">INDEX(가격규칙!$C$5:$C$9,MATCH(D79,가격규칙!$B$5:$B$9,0))</f>
        <v>149000</v>
      </c>
      <c r="F79" s="18" t="n">
        <f aca="false">INDEX(가격규칙!$D$5:$D$9,MATCH(D79,가격규칙!$B$5:$B$9,0))</f>
        <v>99000</v>
      </c>
    </row>
    <row r="80" customFormat="false" ht="15" hidden="false" customHeight="false" outlineLevel="0" collapsed="false">
      <c r="B80" s="19" t="n">
        <v>46316</v>
      </c>
      <c r="C80" s="20" t="str">
        <f aca="false">CHOOSE(WEEKDAY(B80,2),"월","화","수","목","금","토","일")</f>
        <v>수</v>
      </c>
      <c r="D80" s="20" t="str">
        <f aca="false">IF(SUMPRODUCT((특수기간목록!$B$5:$B$12&lt;=B80)*(특수기간목록!$C$5:$C$12&gt;=B80))&gt;0,"특수기간",IF(AND(B80&gt;=가격규칙!$C$14,B80&lt;=가격규칙!$C$15),IF(WEEKDAY(B80,2)&gt;=6,"성수기 주말","성수기 평일"),IF(WEEKDAY(B80,2)&gt;=6,"비수기 주말","비수기 평일")))</f>
        <v>비수기 평일</v>
      </c>
      <c r="E80" s="21" t="n">
        <f aca="false">INDEX(가격규칙!$C$5:$C$9,MATCH(D80,가격규칙!$B$5:$B$9,0))</f>
        <v>149000</v>
      </c>
      <c r="F80" s="21" t="n">
        <f aca="false">INDEX(가격규칙!$D$5:$D$9,MATCH(D80,가격규칙!$B$5:$B$9,0))</f>
        <v>99000</v>
      </c>
    </row>
    <row r="81" customFormat="false" ht="15" hidden="false" customHeight="false" outlineLevel="0" collapsed="false">
      <c r="B81" s="16" t="n">
        <v>46317</v>
      </c>
      <c r="C81" s="17" t="str">
        <f aca="false">CHOOSE(WEEKDAY(B81,2),"월","화","수","목","금","토","일")</f>
        <v>목</v>
      </c>
      <c r="D81" s="17" t="str">
        <f aca="false">IF(SUMPRODUCT((특수기간목록!$B$5:$B$12&lt;=B81)*(특수기간목록!$C$5:$C$12&gt;=B81))&gt;0,"특수기간",IF(AND(B81&gt;=가격규칙!$C$14,B81&lt;=가격규칙!$C$15),IF(WEEKDAY(B81,2)&gt;=6,"성수기 주말","성수기 평일"),IF(WEEKDAY(B81,2)&gt;=6,"비수기 주말","비수기 평일")))</f>
        <v>비수기 평일</v>
      </c>
      <c r="E81" s="18" t="n">
        <f aca="false">INDEX(가격규칙!$C$5:$C$9,MATCH(D81,가격규칙!$B$5:$B$9,0))</f>
        <v>149000</v>
      </c>
      <c r="F81" s="18" t="n">
        <f aca="false">INDEX(가격규칙!$D$5:$D$9,MATCH(D81,가격규칙!$B$5:$B$9,0))</f>
        <v>99000</v>
      </c>
    </row>
    <row r="82" customFormat="false" ht="15" hidden="false" customHeight="false" outlineLevel="0" collapsed="false">
      <c r="B82" s="19" t="n">
        <v>46318</v>
      </c>
      <c r="C82" s="20" t="str">
        <f aca="false">CHOOSE(WEEKDAY(B82,2),"월","화","수","목","금","토","일")</f>
        <v>금</v>
      </c>
      <c r="D82" s="20" t="str">
        <f aca="false">IF(SUMPRODUCT((특수기간목록!$B$5:$B$12&lt;=B82)*(특수기간목록!$C$5:$C$12&gt;=B82))&gt;0,"특수기간",IF(AND(B82&gt;=가격규칙!$C$14,B82&lt;=가격규칙!$C$15),IF(WEEKDAY(B82,2)&gt;=6,"성수기 주말","성수기 평일"),IF(WEEKDAY(B82,2)&gt;=6,"비수기 주말","비수기 평일")))</f>
        <v>비수기 평일</v>
      </c>
      <c r="E82" s="21" t="n">
        <f aca="false">INDEX(가격규칙!$C$5:$C$9,MATCH(D82,가격규칙!$B$5:$B$9,0))</f>
        <v>149000</v>
      </c>
      <c r="F82" s="21" t="n">
        <f aca="false">INDEX(가격규칙!$D$5:$D$9,MATCH(D82,가격규칙!$B$5:$B$9,0))</f>
        <v>99000</v>
      </c>
    </row>
    <row r="83" customFormat="false" ht="15" hidden="false" customHeight="false" outlineLevel="0" collapsed="false">
      <c r="B83" s="16" t="n">
        <v>46319</v>
      </c>
      <c r="C83" s="17" t="str">
        <f aca="false">CHOOSE(WEEKDAY(B83,2),"월","화","수","목","금","토","일")</f>
        <v>토</v>
      </c>
      <c r="D83" s="17" t="str">
        <f aca="false">IF(SUMPRODUCT((특수기간목록!$B$5:$B$12&lt;=B83)*(특수기간목록!$C$5:$C$12&gt;=B83))&gt;0,"특수기간",IF(AND(B83&gt;=가격규칙!$C$14,B83&lt;=가격규칙!$C$15),IF(WEEKDAY(B83,2)&gt;=6,"성수기 주말","성수기 평일"),IF(WEEKDAY(B83,2)&gt;=6,"비수기 주말","비수기 평일")))</f>
        <v>비수기 주말</v>
      </c>
      <c r="E83" s="18" t="n">
        <f aca="false">INDEX(가격규칙!$C$5:$C$9,MATCH(D83,가격규칙!$B$5:$B$9,0))</f>
        <v>189000</v>
      </c>
      <c r="F83" s="18" t="n">
        <f aca="false">INDEX(가격규칙!$D$5:$D$9,MATCH(D83,가격규칙!$B$5:$B$9,0))</f>
        <v>139000</v>
      </c>
    </row>
    <row r="84" customFormat="false" ht="15" hidden="false" customHeight="false" outlineLevel="0" collapsed="false">
      <c r="B84" s="19" t="n">
        <v>46320</v>
      </c>
      <c r="C84" s="20" t="str">
        <f aca="false">CHOOSE(WEEKDAY(B84,2),"월","화","수","목","금","토","일")</f>
        <v>일</v>
      </c>
      <c r="D84" s="20" t="str">
        <f aca="false">IF(SUMPRODUCT((특수기간목록!$B$5:$B$12&lt;=B84)*(특수기간목록!$C$5:$C$12&gt;=B84))&gt;0,"특수기간",IF(AND(B84&gt;=가격규칙!$C$14,B84&lt;=가격규칙!$C$15),IF(WEEKDAY(B84,2)&gt;=6,"성수기 주말","성수기 평일"),IF(WEEKDAY(B84,2)&gt;=6,"비수기 주말","비수기 평일")))</f>
        <v>비수기 주말</v>
      </c>
      <c r="E84" s="21" t="n">
        <f aca="false">INDEX(가격규칙!$C$5:$C$9,MATCH(D84,가격규칙!$B$5:$B$9,0))</f>
        <v>189000</v>
      </c>
      <c r="F84" s="21" t="n">
        <f aca="false">INDEX(가격규칙!$D$5:$D$9,MATCH(D84,가격규칙!$B$5:$B$9,0))</f>
        <v>139000</v>
      </c>
    </row>
    <row r="85" customFormat="false" ht="15" hidden="false" customHeight="false" outlineLevel="0" collapsed="false">
      <c r="B85" s="16" t="n">
        <v>46321</v>
      </c>
      <c r="C85" s="17" t="str">
        <f aca="false">CHOOSE(WEEKDAY(B85,2),"월","화","수","목","금","토","일")</f>
        <v>월</v>
      </c>
      <c r="D85" s="17" t="str">
        <f aca="false">IF(SUMPRODUCT((특수기간목록!$B$5:$B$12&lt;=B85)*(특수기간목록!$C$5:$C$12&gt;=B85))&gt;0,"특수기간",IF(AND(B85&gt;=가격규칙!$C$14,B85&lt;=가격규칙!$C$15),IF(WEEKDAY(B85,2)&gt;=6,"성수기 주말","성수기 평일"),IF(WEEKDAY(B85,2)&gt;=6,"비수기 주말","비수기 평일")))</f>
        <v>비수기 평일</v>
      </c>
      <c r="E85" s="18" t="n">
        <f aca="false">INDEX(가격규칙!$C$5:$C$9,MATCH(D85,가격규칙!$B$5:$B$9,0))</f>
        <v>149000</v>
      </c>
      <c r="F85" s="18" t="n">
        <f aca="false">INDEX(가격규칙!$D$5:$D$9,MATCH(D85,가격규칙!$B$5:$B$9,0))</f>
        <v>99000</v>
      </c>
    </row>
    <row r="86" customFormat="false" ht="15" hidden="false" customHeight="false" outlineLevel="0" collapsed="false">
      <c r="B86" s="19" t="n">
        <v>46322</v>
      </c>
      <c r="C86" s="20" t="str">
        <f aca="false">CHOOSE(WEEKDAY(B86,2),"월","화","수","목","금","토","일")</f>
        <v>화</v>
      </c>
      <c r="D86" s="20" t="str">
        <f aca="false">IF(SUMPRODUCT((특수기간목록!$B$5:$B$12&lt;=B86)*(특수기간목록!$C$5:$C$12&gt;=B86))&gt;0,"특수기간",IF(AND(B86&gt;=가격규칙!$C$14,B86&lt;=가격규칙!$C$15),IF(WEEKDAY(B86,2)&gt;=6,"성수기 주말","성수기 평일"),IF(WEEKDAY(B86,2)&gt;=6,"비수기 주말","비수기 평일")))</f>
        <v>비수기 평일</v>
      </c>
      <c r="E86" s="21" t="n">
        <f aca="false">INDEX(가격규칙!$C$5:$C$9,MATCH(D86,가격규칙!$B$5:$B$9,0))</f>
        <v>149000</v>
      </c>
      <c r="F86" s="21" t="n">
        <f aca="false">INDEX(가격규칙!$D$5:$D$9,MATCH(D86,가격규칙!$B$5:$B$9,0))</f>
        <v>99000</v>
      </c>
    </row>
    <row r="87" customFormat="false" ht="15" hidden="false" customHeight="false" outlineLevel="0" collapsed="false">
      <c r="B87" s="16" t="n">
        <v>46323</v>
      </c>
      <c r="C87" s="17" t="str">
        <f aca="false">CHOOSE(WEEKDAY(B87,2),"월","화","수","목","금","토","일")</f>
        <v>수</v>
      </c>
      <c r="D87" s="17" t="str">
        <f aca="false">IF(SUMPRODUCT((특수기간목록!$B$5:$B$12&lt;=B87)*(특수기간목록!$C$5:$C$12&gt;=B87))&gt;0,"특수기간",IF(AND(B87&gt;=가격규칙!$C$14,B87&lt;=가격규칙!$C$15),IF(WEEKDAY(B87,2)&gt;=6,"성수기 주말","성수기 평일"),IF(WEEKDAY(B87,2)&gt;=6,"비수기 주말","비수기 평일")))</f>
        <v>비수기 평일</v>
      </c>
      <c r="E87" s="18" t="n">
        <f aca="false">INDEX(가격규칙!$C$5:$C$9,MATCH(D87,가격규칙!$B$5:$B$9,0))</f>
        <v>149000</v>
      </c>
      <c r="F87" s="18" t="n">
        <f aca="false">INDEX(가격규칙!$D$5:$D$9,MATCH(D87,가격규칙!$B$5:$B$9,0))</f>
        <v>99000</v>
      </c>
    </row>
    <row r="88" customFormat="false" ht="15" hidden="false" customHeight="false" outlineLevel="0" collapsed="false">
      <c r="B88" s="19" t="n">
        <v>46324</v>
      </c>
      <c r="C88" s="20" t="str">
        <f aca="false">CHOOSE(WEEKDAY(B88,2),"월","화","수","목","금","토","일")</f>
        <v>목</v>
      </c>
      <c r="D88" s="20" t="str">
        <f aca="false">IF(SUMPRODUCT((특수기간목록!$B$5:$B$12&lt;=B88)*(특수기간목록!$C$5:$C$12&gt;=B88))&gt;0,"특수기간",IF(AND(B88&gt;=가격규칙!$C$14,B88&lt;=가격규칙!$C$15),IF(WEEKDAY(B88,2)&gt;=6,"성수기 주말","성수기 평일"),IF(WEEKDAY(B88,2)&gt;=6,"비수기 주말","비수기 평일")))</f>
        <v>비수기 평일</v>
      </c>
      <c r="E88" s="21" t="n">
        <f aca="false">INDEX(가격규칙!$C$5:$C$9,MATCH(D88,가격규칙!$B$5:$B$9,0))</f>
        <v>149000</v>
      </c>
      <c r="F88" s="21" t="n">
        <f aca="false">INDEX(가격규칙!$D$5:$D$9,MATCH(D88,가격규칙!$B$5:$B$9,0))</f>
        <v>99000</v>
      </c>
    </row>
    <row r="89" customFormat="false" ht="15" hidden="false" customHeight="false" outlineLevel="0" collapsed="false">
      <c r="B89" s="16" t="n">
        <v>46325</v>
      </c>
      <c r="C89" s="17" t="str">
        <f aca="false">CHOOSE(WEEKDAY(B89,2),"월","화","수","목","금","토","일")</f>
        <v>금</v>
      </c>
      <c r="D89" s="17" t="str">
        <f aca="false">IF(SUMPRODUCT((특수기간목록!$B$5:$B$12&lt;=B89)*(특수기간목록!$C$5:$C$12&gt;=B89))&gt;0,"특수기간",IF(AND(B89&gt;=가격규칙!$C$14,B89&lt;=가격규칙!$C$15),IF(WEEKDAY(B89,2)&gt;=6,"성수기 주말","성수기 평일"),IF(WEEKDAY(B89,2)&gt;=6,"비수기 주말","비수기 평일")))</f>
        <v>비수기 평일</v>
      </c>
      <c r="E89" s="18" t="n">
        <f aca="false">INDEX(가격규칙!$C$5:$C$9,MATCH(D89,가격규칙!$B$5:$B$9,0))</f>
        <v>149000</v>
      </c>
      <c r="F89" s="18" t="n">
        <f aca="false">INDEX(가격규칙!$D$5:$D$9,MATCH(D89,가격규칙!$B$5:$B$9,0))</f>
        <v>99000</v>
      </c>
    </row>
    <row r="90" customFormat="false" ht="15" hidden="false" customHeight="false" outlineLevel="0" collapsed="false">
      <c r="B90" s="19" t="n">
        <v>46326</v>
      </c>
      <c r="C90" s="20" t="str">
        <f aca="false">CHOOSE(WEEKDAY(B90,2),"월","화","수","목","금","토","일")</f>
        <v>토</v>
      </c>
      <c r="D90" s="20" t="str">
        <f aca="false">IF(SUMPRODUCT((특수기간목록!$B$5:$B$12&lt;=B90)*(특수기간목록!$C$5:$C$12&gt;=B90))&gt;0,"특수기간",IF(AND(B90&gt;=가격규칙!$C$14,B90&lt;=가격규칙!$C$15),IF(WEEKDAY(B90,2)&gt;=6,"성수기 주말","성수기 평일"),IF(WEEKDAY(B90,2)&gt;=6,"비수기 주말","비수기 평일")))</f>
        <v>비수기 주말</v>
      </c>
      <c r="E90" s="21" t="n">
        <f aca="false">INDEX(가격규칙!$C$5:$C$9,MATCH(D90,가격규칙!$B$5:$B$9,0))</f>
        <v>189000</v>
      </c>
      <c r="F90" s="21" t="n">
        <f aca="false">INDEX(가격규칙!$D$5:$D$9,MATCH(D90,가격규칙!$B$5:$B$9,0))</f>
        <v>139000</v>
      </c>
    </row>
    <row r="91" customFormat="false" ht="15" hidden="false" customHeight="false" outlineLevel="0" collapsed="false">
      <c r="B91" s="16" t="n">
        <v>46327</v>
      </c>
      <c r="C91" s="17" t="str">
        <f aca="false">CHOOSE(WEEKDAY(B91,2),"월","화","수","목","금","토","일")</f>
        <v>일</v>
      </c>
      <c r="D91" s="17" t="str">
        <f aca="false">IF(SUMPRODUCT((특수기간목록!$B$5:$B$12&lt;=B91)*(특수기간목록!$C$5:$C$12&gt;=B91))&gt;0,"특수기간",IF(AND(B91&gt;=가격규칙!$C$14,B91&lt;=가격규칙!$C$15),IF(WEEKDAY(B91,2)&gt;=6,"성수기 주말","성수기 평일"),IF(WEEKDAY(B91,2)&gt;=6,"비수기 주말","비수기 평일")))</f>
        <v>비수기 주말</v>
      </c>
      <c r="E91" s="18" t="n">
        <f aca="false">INDEX(가격규칙!$C$5:$C$9,MATCH(D91,가격규칙!$B$5:$B$9,0))</f>
        <v>189000</v>
      </c>
      <c r="F91" s="18" t="n">
        <f aca="false">INDEX(가격규칙!$D$5:$D$9,MATCH(D91,가격규칙!$B$5:$B$9,0))</f>
        <v>139000</v>
      </c>
    </row>
    <row r="92" customFormat="false" ht="15" hidden="false" customHeight="false" outlineLevel="0" collapsed="false">
      <c r="B92" s="19" t="n">
        <v>46328</v>
      </c>
      <c r="C92" s="20" t="str">
        <f aca="false">CHOOSE(WEEKDAY(B92,2),"월","화","수","목","금","토","일")</f>
        <v>월</v>
      </c>
      <c r="D92" s="20" t="str">
        <f aca="false">IF(SUMPRODUCT((특수기간목록!$B$5:$B$12&lt;=B92)*(특수기간목록!$C$5:$C$12&gt;=B92))&gt;0,"특수기간",IF(AND(B92&gt;=가격규칙!$C$14,B92&lt;=가격규칙!$C$15),IF(WEEKDAY(B92,2)&gt;=6,"성수기 주말","성수기 평일"),IF(WEEKDAY(B92,2)&gt;=6,"비수기 주말","비수기 평일")))</f>
        <v>비수기 평일</v>
      </c>
      <c r="E92" s="21" t="n">
        <f aca="false">INDEX(가격규칙!$C$5:$C$9,MATCH(D92,가격규칙!$B$5:$B$9,0))</f>
        <v>149000</v>
      </c>
      <c r="F92" s="21" t="n">
        <f aca="false">INDEX(가격규칙!$D$5:$D$9,MATCH(D92,가격규칙!$B$5:$B$9,0))</f>
        <v>99000</v>
      </c>
    </row>
    <row r="93" customFormat="false" ht="15" hidden="false" customHeight="false" outlineLevel="0" collapsed="false">
      <c r="B93" s="16" t="n">
        <v>46329</v>
      </c>
      <c r="C93" s="17" t="str">
        <f aca="false">CHOOSE(WEEKDAY(B93,2),"월","화","수","목","금","토","일")</f>
        <v>화</v>
      </c>
      <c r="D93" s="17" t="str">
        <f aca="false">IF(SUMPRODUCT((특수기간목록!$B$5:$B$12&lt;=B93)*(특수기간목록!$C$5:$C$12&gt;=B93))&gt;0,"특수기간",IF(AND(B93&gt;=가격규칙!$C$14,B93&lt;=가격규칙!$C$15),IF(WEEKDAY(B93,2)&gt;=6,"성수기 주말","성수기 평일"),IF(WEEKDAY(B93,2)&gt;=6,"비수기 주말","비수기 평일")))</f>
        <v>비수기 평일</v>
      </c>
      <c r="E93" s="18" t="n">
        <f aca="false">INDEX(가격규칙!$C$5:$C$9,MATCH(D93,가격규칙!$B$5:$B$9,0))</f>
        <v>149000</v>
      </c>
      <c r="F93" s="18" t="n">
        <f aca="false">INDEX(가격규칙!$D$5:$D$9,MATCH(D93,가격규칙!$B$5:$B$9,0))</f>
        <v>99000</v>
      </c>
    </row>
    <row r="94" customFormat="false" ht="15" hidden="false" customHeight="false" outlineLevel="0" collapsed="false">
      <c r="B94" s="19" t="n">
        <v>46330</v>
      </c>
      <c r="C94" s="20" t="str">
        <f aca="false">CHOOSE(WEEKDAY(B94,2),"월","화","수","목","금","토","일")</f>
        <v>수</v>
      </c>
      <c r="D94" s="20" t="str">
        <f aca="false">IF(SUMPRODUCT((특수기간목록!$B$5:$B$12&lt;=B94)*(특수기간목록!$C$5:$C$12&gt;=B94))&gt;0,"특수기간",IF(AND(B94&gt;=가격규칙!$C$14,B94&lt;=가격규칙!$C$15),IF(WEEKDAY(B94,2)&gt;=6,"성수기 주말","성수기 평일"),IF(WEEKDAY(B94,2)&gt;=6,"비수기 주말","비수기 평일")))</f>
        <v>비수기 평일</v>
      </c>
      <c r="E94" s="21" t="n">
        <f aca="false">INDEX(가격규칙!$C$5:$C$9,MATCH(D94,가격규칙!$B$5:$B$9,0))</f>
        <v>149000</v>
      </c>
      <c r="F94" s="21" t="n">
        <f aca="false">INDEX(가격규칙!$D$5:$D$9,MATCH(D94,가격규칙!$B$5:$B$9,0))</f>
        <v>99000</v>
      </c>
    </row>
    <row r="95" customFormat="false" ht="15" hidden="false" customHeight="false" outlineLevel="0" collapsed="false">
      <c r="B95" s="16" t="n">
        <v>46331</v>
      </c>
      <c r="C95" s="17" t="str">
        <f aca="false">CHOOSE(WEEKDAY(B95,2),"월","화","수","목","금","토","일")</f>
        <v>목</v>
      </c>
      <c r="D95" s="17" t="str">
        <f aca="false">IF(SUMPRODUCT((특수기간목록!$B$5:$B$12&lt;=B95)*(특수기간목록!$C$5:$C$12&gt;=B95))&gt;0,"특수기간",IF(AND(B95&gt;=가격규칙!$C$14,B95&lt;=가격규칙!$C$15),IF(WEEKDAY(B95,2)&gt;=6,"성수기 주말","성수기 평일"),IF(WEEKDAY(B95,2)&gt;=6,"비수기 주말","비수기 평일")))</f>
        <v>비수기 평일</v>
      </c>
      <c r="E95" s="18" t="n">
        <f aca="false">INDEX(가격규칙!$C$5:$C$9,MATCH(D95,가격규칙!$B$5:$B$9,0))</f>
        <v>149000</v>
      </c>
      <c r="F95" s="18" t="n">
        <f aca="false">INDEX(가격규칙!$D$5:$D$9,MATCH(D95,가격규칙!$B$5:$B$9,0))</f>
        <v>99000</v>
      </c>
    </row>
    <row r="96" customFormat="false" ht="15" hidden="false" customHeight="false" outlineLevel="0" collapsed="false">
      <c r="B96" s="19" t="n">
        <v>46332</v>
      </c>
      <c r="C96" s="20" t="str">
        <f aca="false">CHOOSE(WEEKDAY(B96,2),"월","화","수","목","금","토","일")</f>
        <v>금</v>
      </c>
      <c r="D96" s="20" t="str">
        <f aca="false">IF(SUMPRODUCT((특수기간목록!$B$5:$B$12&lt;=B96)*(특수기간목록!$C$5:$C$12&gt;=B96))&gt;0,"특수기간",IF(AND(B96&gt;=가격규칙!$C$14,B96&lt;=가격규칙!$C$15),IF(WEEKDAY(B96,2)&gt;=6,"성수기 주말","성수기 평일"),IF(WEEKDAY(B96,2)&gt;=6,"비수기 주말","비수기 평일")))</f>
        <v>비수기 평일</v>
      </c>
      <c r="E96" s="21" t="n">
        <f aca="false">INDEX(가격규칙!$C$5:$C$9,MATCH(D96,가격규칙!$B$5:$B$9,0))</f>
        <v>149000</v>
      </c>
      <c r="F96" s="21" t="n">
        <f aca="false">INDEX(가격규칙!$D$5:$D$9,MATCH(D96,가격규칙!$B$5:$B$9,0))</f>
        <v>99000</v>
      </c>
    </row>
    <row r="97" customFormat="false" ht="15" hidden="false" customHeight="false" outlineLevel="0" collapsed="false">
      <c r="B97" s="16" t="n">
        <v>46333</v>
      </c>
      <c r="C97" s="17" t="str">
        <f aca="false">CHOOSE(WEEKDAY(B97,2),"월","화","수","목","금","토","일")</f>
        <v>토</v>
      </c>
      <c r="D97" s="17" t="str">
        <f aca="false">IF(SUMPRODUCT((특수기간목록!$B$5:$B$12&lt;=B97)*(특수기간목록!$C$5:$C$12&gt;=B97))&gt;0,"특수기간",IF(AND(B97&gt;=가격규칙!$C$14,B97&lt;=가격규칙!$C$15),IF(WEEKDAY(B97,2)&gt;=6,"성수기 주말","성수기 평일"),IF(WEEKDAY(B97,2)&gt;=6,"비수기 주말","비수기 평일")))</f>
        <v>비수기 주말</v>
      </c>
      <c r="E97" s="18" t="n">
        <f aca="false">INDEX(가격규칙!$C$5:$C$9,MATCH(D97,가격규칙!$B$5:$B$9,0))</f>
        <v>189000</v>
      </c>
      <c r="F97" s="18" t="n">
        <f aca="false">INDEX(가격규칙!$D$5:$D$9,MATCH(D97,가격규칙!$B$5:$B$9,0))</f>
        <v>139000</v>
      </c>
    </row>
    <row r="98" customFormat="false" ht="15" hidden="false" customHeight="false" outlineLevel="0" collapsed="false">
      <c r="B98" s="19" t="n">
        <v>46334</v>
      </c>
      <c r="C98" s="20" t="str">
        <f aca="false">CHOOSE(WEEKDAY(B98,2),"월","화","수","목","금","토","일")</f>
        <v>일</v>
      </c>
      <c r="D98" s="20" t="str">
        <f aca="false">IF(SUMPRODUCT((특수기간목록!$B$5:$B$12&lt;=B98)*(특수기간목록!$C$5:$C$12&gt;=B98))&gt;0,"특수기간",IF(AND(B98&gt;=가격규칙!$C$14,B98&lt;=가격규칙!$C$15),IF(WEEKDAY(B98,2)&gt;=6,"성수기 주말","성수기 평일"),IF(WEEKDAY(B98,2)&gt;=6,"비수기 주말","비수기 평일")))</f>
        <v>비수기 주말</v>
      </c>
      <c r="E98" s="21" t="n">
        <f aca="false">INDEX(가격규칙!$C$5:$C$9,MATCH(D98,가격규칙!$B$5:$B$9,0))</f>
        <v>189000</v>
      </c>
      <c r="F98" s="21" t="n">
        <f aca="false">INDEX(가격규칙!$D$5:$D$9,MATCH(D98,가격규칙!$B$5:$B$9,0))</f>
        <v>139000</v>
      </c>
    </row>
    <row r="99" customFormat="false" ht="15" hidden="false" customHeight="false" outlineLevel="0" collapsed="false">
      <c r="B99" s="16" t="n">
        <v>46335</v>
      </c>
      <c r="C99" s="17" t="str">
        <f aca="false">CHOOSE(WEEKDAY(B99,2),"월","화","수","목","금","토","일")</f>
        <v>월</v>
      </c>
      <c r="D99" s="17" t="str">
        <f aca="false">IF(SUMPRODUCT((특수기간목록!$B$5:$B$12&lt;=B99)*(특수기간목록!$C$5:$C$12&gt;=B99))&gt;0,"특수기간",IF(AND(B99&gt;=가격규칙!$C$14,B99&lt;=가격규칙!$C$15),IF(WEEKDAY(B99,2)&gt;=6,"성수기 주말","성수기 평일"),IF(WEEKDAY(B99,2)&gt;=6,"비수기 주말","비수기 평일")))</f>
        <v>비수기 평일</v>
      </c>
      <c r="E99" s="18" t="n">
        <f aca="false">INDEX(가격규칙!$C$5:$C$9,MATCH(D99,가격규칙!$B$5:$B$9,0))</f>
        <v>149000</v>
      </c>
      <c r="F99" s="18" t="n">
        <f aca="false">INDEX(가격규칙!$D$5:$D$9,MATCH(D99,가격규칙!$B$5:$B$9,0))</f>
        <v>99000</v>
      </c>
    </row>
    <row r="100" customFormat="false" ht="15" hidden="false" customHeight="false" outlineLevel="0" collapsed="false">
      <c r="B100" s="19" t="n">
        <v>46336</v>
      </c>
      <c r="C100" s="20" t="str">
        <f aca="false">CHOOSE(WEEKDAY(B100,2),"월","화","수","목","금","토","일")</f>
        <v>화</v>
      </c>
      <c r="D100" s="20" t="str">
        <f aca="false">IF(SUMPRODUCT((특수기간목록!$B$5:$B$12&lt;=B100)*(특수기간목록!$C$5:$C$12&gt;=B100))&gt;0,"특수기간",IF(AND(B100&gt;=가격규칙!$C$14,B100&lt;=가격규칙!$C$15),IF(WEEKDAY(B100,2)&gt;=6,"성수기 주말","성수기 평일"),IF(WEEKDAY(B100,2)&gt;=6,"비수기 주말","비수기 평일")))</f>
        <v>비수기 평일</v>
      </c>
      <c r="E100" s="21" t="n">
        <f aca="false">INDEX(가격규칙!$C$5:$C$9,MATCH(D100,가격규칙!$B$5:$B$9,0))</f>
        <v>149000</v>
      </c>
      <c r="F100" s="21" t="n">
        <f aca="false">INDEX(가격규칙!$D$5:$D$9,MATCH(D100,가격규칙!$B$5:$B$9,0))</f>
        <v>99000</v>
      </c>
    </row>
    <row r="101" customFormat="false" ht="15" hidden="false" customHeight="false" outlineLevel="0" collapsed="false">
      <c r="B101" s="16" t="n">
        <v>46337</v>
      </c>
      <c r="C101" s="17" t="str">
        <f aca="false">CHOOSE(WEEKDAY(B101,2),"월","화","수","목","금","토","일")</f>
        <v>수</v>
      </c>
      <c r="D101" s="17" t="str">
        <f aca="false">IF(SUMPRODUCT((특수기간목록!$B$5:$B$12&lt;=B101)*(특수기간목록!$C$5:$C$12&gt;=B101))&gt;0,"특수기간",IF(AND(B101&gt;=가격규칙!$C$14,B101&lt;=가격규칙!$C$15),IF(WEEKDAY(B101,2)&gt;=6,"성수기 주말","성수기 평일"),IF(WEEKDAY(B101,2)&gt;=6,"비수기 주말","비수기 평일")))</f>
        <v>비수기 평일</v>
      </c>
      <c r="E101" s="18" t="n">
        <f aca="false">INDEX(가격규칙!$C$5:$C$9,MATCH(D101,가격규칙!$B$5:$B$9,0))</f>
        <v>149000</v>
      </c>
      <c r="F101" s="18" t="n">
        <f aca="false">INDEX(가격규칙!$D$5:$D$9,MATCH(D101,가격규칙!$B$5:$B$9,0))</f>
        <v>99000</v>
      </c>
    </row>
    <row r="102" customFormat="false" ht="15" hidden="false" customHeight="false" outlineLevel="0" collapsed="false">
      <c r="B102" s="19" t="n">
        <v>46338</v>
      </c>
      <c r="C102" s="20" t="str">
        <f aca="false">CHOOSE(WEEKDAY(B102,2),"월","화","수","목","금","토","일")</f>
        <v>목</v>
      </c>
      <c r="D102" s="20" t="str">
        <f aca="false">IF(SUMPRODUCT((특수기간목록!$B$5:$B$12&lt;=B102)*(특수기간목록!$C$5:$C$12&gt;=B102))&gt;0,"특수기간",IF(AND(B102&gt;=가격규칙!$C$14,B102&lt;=가격규칙!$C$15),IF(WEEKDAY(B102,2)&gt;=6,"성수기 주말","성수기 평일"),IF(WEEKDAY(B102,2)&gt;=6,"비수기 주말","비수기 평일")))</f>
        <v>비수기 평일</v>
      </c>
      <c r="E102" s="21" t="n">
        <f aca="false">INDEX(가격규칙!$C$5:$C$9,MATCH(D102,가격규칙!$B$5:$B$9,0))</f>
        <v>149000</v>
      </c>
      <c r="F102" s="21" t="n">
        <f aca="false">INDEX(가격규칙!$D$5:$D$9,MATCH(D102,가격규칙!$B$5:$B$9,0))</f>
        <v>99000</v>
      </c>
    </row>
    <row r="103" customFormat="false" ht="15" hidden="false" customHeight="false" outlineLevel="0" collapsed="false">
      <c r="B103" s="16" t="n">
        <v>46339</v>
      </c>
      <c r="C103" s="17" t="str">
        <f aca="false">CHOOSE(WEEKDAY(B103,2),"월","화","수","목","금","토","일")</f>
        <v>금</v>
      </c>
      <c r="D103" s="17" t="str">
        <f aca="false">IF(SUMPRODUCT((특수기간목록!$B$5:$B$12&lt;=B103)*(특수기간목록!$C$5:$C$12&gt;=B103))&gt;0,"특수기간",IF(AND(B103&gt;=가격규칙!$C$14,B103&lt;=가격규칙!$C$15),IF(WEEKDAY(B103,2)&gt;=6,"성수기 주말","성수기 평일"),IF(WEEKDAY(B103,2)&gt;=6,"비수기 주말","비수기 평일")))</f>
        <v>비수기 평일</v>
      </c>
      <c r="E103" s="18" t="n">
        <f aca="false">INDEX(가격규칙!$C$5:$C$9,MATCH(D103,가격규칙!$B$5:$B$9,0))</f>
        <v>149000</v>
      </c>
      <c r="F103" s="18" t="n">
        <f aca="false">INDEX(가격규칙!$D$5:$D$9,MATCH(D103,가격규칙!$B$5:$B$9,0))</f>
        <v>99000</v>
      </c>
    </row>
    <row r="104" customFormat="false" ht="15" hidden="false" customHeight="false" outlineLevel="0" collapsed="false">
      <c r="B104" s="19" t="n">
        <v>46340</v>
      </c>
      <c r="C104" s="20" t="str">
        <f aca="false">CHOOSE(WEEKDAY(B104,2),"월","화","수","목","금","토","일")</f>
        <v>토</v>
      </c>
      <c r="D104" s="20" t="str">
        <f aca="false">IF(SUMPRODUCT((특수기간목록!$B$5:$B$12&lt;=B104)*(특수기간목록!$C$5:$C$12&gt;=B104))&gt;0,"특수기간",IF(AND(B104&gt;=가격규칙!$C$14,B104&lt;=가격규칙!$C$15),IF(WEEKDAY(B104,2)&gt;=6,"성수기 주말","성수기 평일"),IF(WEEKDAY(B104,2)&gt;=6,"비수기 주말","비수기 평일")))</f>
        <v>비수기 주말</v>
      </c>
      <c r="E104" s="21" t="n">
        <f aca="false">INDEX(가격규칙!$C$5:$C$9,MATCH(D104,가격규칙!$B$5:$B$9,0))</f>
        <v>189000</v>
      </c>
      <c r="F104" s="21" t="n">
        <f aca="false">INDEX(가격규칙!$D$5:$D$9,MATCH(D104,가격규칙!$B$5:$B$9,0))</f>
        <v>139000</v>
      </c>
    </row>
    <row r="105" customFormat="false" ht="15" hidden="false" customHeight="false" outlineLevel="0" collapsed="false">
      <c r="B105" s="16" t="n">
        <v>46341</v>
      </c>
      <c r="C105" s="17" t="str">
        <f aca="false">CHOOSE(WEEKDAY(B105,2),"월","화","수","목","금","토","일")</f>
        <v>일</v>
      </c>
      <c r="D105" s="17" t="str">
        <f aca="false">IF(SUMPRODUCT((특수기간목록!$B$5:$B$12&lt;=B105)*(특수기간목록!$C$5:$C$12&gt;=B105))&gt;0,"특수기간",IF(AND(B105&gt;=가격규칙!$C$14,B105&lt;=가격규칙!$C$15),IF(WEEKDAY(B105,2)&gt;=6,"성수기 주말","성수기 평일"),IF(WEEKDAY(B105,2)&gt;=6,"비수기 주말","비수기 평일")))</f>
        <v>비수기 주말</v>
      </c>
      <c r="E105" s="18" t="n">
        <f aca="false">INDEX(가격규칙!$C$5:$C$9,MATCH(D105,가격규칙!$B$5:$B$9,0))</f>
        <v>189000</v>
      </c>
      <c r="F105" s="18" t="n">
        <f aca="false">INDEX(가격규칙!$D$5:$D$9,MATCH(D105,가격규칙!$B$5:$B$9,0))</f>
        <v>139000</v>
      </c>
    </row>
    <row r="106" customFormat="false" ht="15" hidden="false" customHeight="false" outlineLevel="0" collapsed="false">
      <c r="B106" s="19" t="n">
        <v>46342</v>
      </c>
      <c r="C106" s="20" t="str">
        <f aca="false">CHOOSE(WEEKDAY(B106,2),"월","화","수","목","금","토","일")</f>
        <v>월</v>
      </c>
      <c r="D106" s="20" t="str">
        <f aca="false">IF(SUMPRODUCT((특수기간목록!$B$5:$B$12&lt;=B106)*(특수기간목록!$C$5:$C$12&gt;=B106))&gt;0,"특수기간",IF(AND(B106&gt;=가격규칙!$C$14,B106&lt;=가격규칙!$C$15),IF(WEEKDAY(B106,2)&gt;=6,"성수기 주말","성수기 평일"),IF(WEEKDAY(B106,2)&gt;=6,"비수기 주말","비수기 평일")))</f>
        <v>비수기 평일</v>
      </c>
      <c r="E106" s="21" t="n">
        <f aca="false">INDEX(가격규칙!$C$5:$C$9,MATCH(D106,가격규칙!$B$5:$B$9,0))</f>
        <v>149000</v>
      </c>
      <c r="F106" s="21" t="n">
        <f aca="false">INDEX(가격규칙!$D$5:$D$9,MATCH(D106,가격규칙!$B$5:$B$9,0))</f>
        <v>99000</v>
      </c>
    </row>
    <row r="107" customFormat="false" ht="15" hidden="false" customHeight="false" outlineLevel="0" collapsed="false">
      <c r="B107" s="16" t="n">
        <v>46343</v>
      </c>
      <c r="C107" s="17" t="str">
        <f aca="false">CHOOSE(WEEKDAY(B107,2),"월","화","수","목","금","토","일")</f>
        <v>화</v>
      </c>
      <c r="D107" s="17" t="str">
        <f aca="false">IF(SUMPRODUCT((특수기간목록!$B$5:$B$12&lt;=B107)*(특수기간목록!$C$5:$C$12&gt;=B107))&gt;0,"특수기간",IF(AND(B107&gt;=가격규칙!$C$14,B107&lt;=가격규칙!$C$15),IF(WEEKDAY(B107,2)&gt;=6,"성수기 주말","성수기 평일"),IF(WEEKDAY(B107,2)&gt;=6,"비수기 주말","비수기 평일")))</f>
        <v>비수기 평일</v>
      </c>
      <c r="E107" s="18" t="n">
        <f aca="false">INDEX(가격규칙!$C$5:$C$9,MATCH(D107,가격규칙!$B$5:$B$9,0))</f>
        <v>149000</v>
      </c>
      <c r="F107" s="18" t="n">
        <f aca="false">INDEX(가격규칙!$D$5:$D$9,MATCH(D107,가격규칙!$B$5:$B$9,0))</f>
        <v>99000</v>
      </c>
    </row>
    <row r="108" customFormat="false" ht="15" hidden="false" customHeight="false" outlineLevel="0" collapsed="false">
      <c r="B108" s="19" t="n">
        <v>46344</v>
      </c>
      <c r="C108" s="20" t="str">
        <f aca="false">CHOOSE(WEEKDAY(B108,2),"월","화","수","목","금","토","일")</f>
        <v>수</v>
      </c>
      <c r="D108" s="20" t="str">
        <f aca="false">IF(SUMPRODUCT((특수기간목록!$B$5:$B$12&lt;=B108)*(특수기간목록!$C$5:$C$12&gt;=B108))&gt;0,"특수기간",IF(AND(B108&gt;=가격규칙!$C$14,B108&lt;=가격규칙!$C$15),IF(WEEKDAY(B108,2)&gt;=6,"성수기 주말","성수기 평일"),IF(WEEKDAY(B108,2)&gt;=6,"비수기 주말","비수기 평일")))</f>
        <v>비수기 평일</v>
      </c>
      <c r="E108" s="21" t="n">
        <f aca="false">INDEX(가격규칙!$C$5:$C$9,MATCH(D108,가격규칙!$B$5:$B$9,0))</f>
        <v>149000</v>
      </c>
      <c r="F108" s="21" t="n">
        <f aca="false">INDEX(가격규칙!$D$5:$D$9,MATCH(D108,가격규칙!$B$5:$B$9,0))</f>
        <v>99000</v>
      </c>
    </row>
    <row r="109" customFormat="false" ht="15" hidden="false" customHeight="false" outlineLevel="0" collapsed="false">
      <c r="B109" s="16" t="n">
        <v>46345</v>
      </c>
      <c r="C109" s="17" t="str">
        <f aca="false">CHOOSE(WEEKDAY(B109,2),"월","화","수","목","금","토","일")</f>
        <v>목</v>
      </c>
      <c r="D109" s="17" t="str">
        <f aca="false">IF(SUMPRODUCT((특수기간목록!$B$5:$B$12&lt;=B109)*(특수기간목록!$C$5:$C$12&gt;=B109))&gt;0,"특수기간",IF(AND(B109&gt;=가격규칙!$C$14,B109&lt;=가격규칙!$C$15),IF(WEEKDAY(B109,2)&gt;=6,"성수기 주말","성수기 평일"),IF(WEEKDAY(B109,2)&gt;=6,"비수기 주말","비수기 평일")))</f>
        <v>비수기 평일</v>
      </c>
      <c r="E109" s="18" t="n">
        <f aca="false">INDEX(가격규칙!$C$5:$C$9,MATCH(D109,가격규칙!$B$5:$B$9,0))</f>
        <v>149000</v>
      </c>
      <c r="F109" s="18" t="n">
        <f aca="false">INDEX(가격규칙!$D$5:$D$9,MATCH(D109,가격규칙!$B$5:$B$9,0))</f>
        <v>99000</v>
      </c>
    </row>
    <row r="110" customFormat="false" ht="15" hidden="false" customHeight="false" outlineLevel="0" collapsed="false">
      <c r="B110" s="19" t="n">
        <v>46346</v>
      </c>
      <c r="C110" s="20" t="str">
        <f aca="false">CHOOSE(WEEKDAY(B110,2),"월","화","수","목","금","토","일")</f>
        <v>금</v>
      </c>
      <c r="D110" s="20" t="str">
        <f aca="false">IF(SUMPRODUCT((특수기간목록!$B$5:$B$12&lt;=B110)*(특수기간목록!$C$5:$C$12&gt;=B110))&gt;0,"특수기간",IF(AND(B110&gt;=가격규칙!$C$14,B110&lt;=가격규칙!$C$15),IF(WEEKDAY(B110,2)&gt;=6,"성수기 주말","성수기 평일"),IF(WEEKDAY(B110,2)&gt;=6,"비수기 주말","비수기 평일")))</f>
        <v>비수기 평일</v>
      </c>
      <c r="E110" s="21" t="n">
        <f aca="false">INDEX(가격규칙!$C$5:$C$9,MATCH(D110,가격규칙!$B$5:$B$9,0))</f>
        <v>149000</v>
      </c>
      <c r="F110" s="21" t="n">
        <f aca="false">INDEX(가격규칙!$D$5:$D$9,MATCH(D110,가격규칙!$B$5:$B$9,0))</f>
        <v>99000</v>
      </c>
    </row>
    <row r="111" customFormat="false" ht="15" hidden="false" customHeight="false" outlineLevel="0" collapsed="false">
      <c r="B111" s="16" t="n">
        <v>46347</v>
      </c>
      <c r="C111" s="17" t="str">
        <f aca="false">CHOOSE(WEEKDAY(B111,2),"월","화","수","목","금","토","일")</f>
        <v>토</v>
      </c>
      <c r="D111" s="17" t="str">
        <f aca="false">IF(SUMPRODUCT((특수기간목록!$B$5:$B$12&lt;=B111)*(특수기간목록!$C$5:$C$12&gt;=B111))&gt;0,"특수기간",IF(AND(B111&gt;=가격규칙!$C$14,B111&lt;=가격규칙!$C$15),IF(WEEKDAY(B111,2)&gt;=6,"성수기 주말","성수기 평일"),IF(WEEKDAY(B111,2)&gt;=6,"비수기 주말","비수기 평일")))</f>
        <v>비수기 주말</v>
      </c>
      <c r="E111" s="18" t="n">
        <f aca="false">INDEX(가격규칙!$C$5:$C$9,MATCH(D111,가격규칙!$B$5:$B$9,0))</f>
        <v>189000</v>
      </c>
      <c r="F111" s="18" t="n">
        <f aca="false">INDEX(가격규칙!$D$5:$D$9,MATCH(D111,가격규칙!$B$5:$B$9,0))</f>
        <v>139000</v>
      </c>
    </row>
    <row r="112" customFormat="false" ht="15" hidden="false" customHeight="false" outlineLevel="0" collapsed="false">
      <c r="B112" s="19" t="n">
        <v>46348</v>
      </c>
      <c r="C112" s="20" t="str">
        <f aca="false">CHOOSE(WEEKDAY(B112,2),"월","화","수","목","금","토","일")</f>
        <v>일</v>
      </c>
      <c r="D112" s="20" t="str">
        <f aca="false">IF(SUMPRODUCT((특수기간목록!$B$5:$B$12&lt;=B112)*(특수기간목록!$C$5:$C$12&gt;=B112))&gt;0,"특수기간",IF(AND(B112&gt;=가격규칙!$C$14,B112&lt;=가격규칙!$C$15),IF(WEEKDAY(B112,2)&gt;=6,"성수기 주말","성수기 평일"),IF(WEEKDAY(B112,2)&gt;=6,"비수기 주말","비수기 평일")))</f>
        <v>비수기 주말</v>
      </c>
      <c r="E112" s="21" t="n">
        <f aca="false">INDEX(가격규칙!$C$5:$C$9,MATCH(D112,가격규칙!$B$5:$B$9,0))</f>
        <v>189000</v>
      </c>
      <c r="F112" s="21" t="n">
        <f aca="false">INDEX(가격규칙!$D$5:$D$9,MATCH(D112,가격규칙!$B$5:$B$9,0))</f>
        <v>139000</v>
      </c>
    </row>
    <row r="113" customFormat="false" ht="15" hidden="false" customHeight="false" outlineLevel="0" collapsed="false">
      <c r="B113" s="16" t="n">
        <v>46349</v>
      </c>
      <c r="C113" s="17" t="str">
        <f aca="false">CHOOSE(WEEKDAY(B113,2),"월","화","수","목","금","토","일")</f>
        <v>월</v>
      </c>
      <c r="D113" s="17" t="str">
        <f aca="false">IF(SUMPRODUCT((특수기간목록!$B$5:$B$12&lt;=B113)*(특수기간목록!$C$5:$C$12&gt;=B113))&gt;0,"특수기간",IF(AND(B113&gt;=가격규칙!$C$14,B113&lt;=가격규칙!$C$15),IF(WEEKDAY(B113,2)&gt;=6,"성수기 주말","성수기 평일"),IF(WEEKDAY(B113,2)&gt;=6,"비수기 주말","비수기 평일")))</f>
        <v>비수기 평일</v>
      </c>
      <c r="E113" s="18" t="n">
        <f aca="false">INDEX(가격규칙!$C$5:$C$9,MATCH(D113,가격규칙!$B$5:$B$9,0))</f>
        <v>149000</v>
      </c>
      <c r="F113" s="18" t="n">
        <f aca="false">INDEX(가격규칙!$D$5:$D$9,MATCH(D113,가격규칙!$B$5:$B$9,0))</f>
        <v>99000</v>
      </c>
    </row>
    <row r="114" customFormat="false" ht="15" hidden="false" customHeight="false" outlineLevel="0" collapsed="false">
      <c r="B114" s="19" t="n">
        <v>46350</v>
      </c>
      <c r="C114" s="20" t="str">
        <f aca="false">CHOOSE(WEEKDAY(B114,2),"월","화","수","목","금","토","일")</f>
        <v>화</v>
      </c>
      <c r="D114" s="20" t="str">
        <f aca="false">IF(SUMPRODUCT((특수기간목록!$B$5:$B$12&lt;=B114)*(특수기간목록!$C$5:$C$12&gt;=B114))&gt;0,"특수기간",IF(AND(B114&gt;=가격규칙!$C$14,B114&lt;=가격규칙!$C$15),IF(WEEKDAY(B114,2)&gt;=6,"성수기 주말","성수기 평일"),IF(WEEKDAY(B114,2)&gt;=6,"비수기 주말","비수기 평일")))</f>
        <v>비수기 평일</v>
      </c>
      <c r="E114" s="21" t="n">
        <f aca="false">INDEX(가격규칙!$C$5:$C$9,MATCH(D114,가격규칙!$B$5:$B$9,0))</f>
        <v>149000</v>
      </c>
      <c r="F114" s="21" t="n">
        <f aca="false">INDEX(가격규칙!$D$5:$D$9,MATCH(D114,가격규칙!$B$5:$B$9,0))</f>
        <v>99000</v>
      </c>
    </row>
    <row r="115" customFormat="false" ht="15" hidden="false" customHeight="false" outlineLevel="0" collapsed="false">
      <c r="B115" s="16" t="n">
        <v>46351</v>
      </c>
      <c r="C115" s="17" t="str">
        <f aca="false">CHOOSE(WEEKDAY(B115,2),"월","화","수","목","금","토","일")</f>
        <v>수</v>
      </c>
      <c r="D115" s="17" t="str">
        <f aca="false">IF(SUMPRODUCT((특수기간목록!$B$5:$B$12&lt;=B115)*(특수기간목록!$C$5:$C$12&gt;=B115))&gt;0,"특수기간",IF(AND(B115&gt;=가격규칙!$C$14,B115&lt;=가격규칙!$C$15),IF(WEEKDAY(B115,2)&gt;=6,"성수기 주말","성수기 평일"),IF(WEEKDAY(B115,2)&gt;=6,"비수기 주말","비수기 평일")))</f>
        <v>비수기 평일</v>
      </c>
      <c r="E115" s="18" t="n">
        <f aca="false">INDEX(가격규칙!$C$5:$C$9,MATCH(D115,가격규칙!$B$5:$B$9,0))</f>
        <v>149000</v>
      </c>
      <c r="F115" s="18" t="n">
        <f aca="false">INDEX(가격규칙!$D$5:$D$9,MATCH(D115,가격규칙!$B$5:$B$9,0))</f>
        <v>99000</v>
      </c>
    </row>
    <row r="116" customFormat="false" ht="15" hidden="false" customHeight="false" outlineLevel="0" collapsed="false">
      <c r="B116" s="19" t="n">
        <v>46352</v>
      </c>
      <c r="C116" s="20" t="str">
        <f aca="false">CHOOSE(WEEKDAY(B116,2),"월","화","수","목","금","토","일")</f>
        <v>목</v>
      </c>
      <c r="D116" s="20" t="str">
        <f aca="false">IF(SUMPRODUCT((특수기간목록!$B$5:$B$12&lt;=B116)*(특수기간목록!$C$5:$C$12&gt;=B116))&gt;0,"특수기간",IF(AND(B116&gt;=가격규칙!$C$14,B116&lt;=가격규칙!$C$15),IF(WEEKDAY(B116,2)&gt;=6,"성수기 주말","성수기 평일"),IF(WEEKDAY(B116,2)&gt;=6,"비수기 주말","비수기 평일")))</f>
        <v>비수기 평일</v>
      </c>
      <c r="E116" s="21" t="n">
        <f aca="false">INDEX(가격규칙!$C$5:$C$9,MATCH(D116,가격규칙!$B$5:$B$9,0))</f>
        <v>149000</v>
      </c>
      <c r="F116" s="21" t="n">
        <f aca="false">INDEX(가격규칙!$D$5:$D$9,MATCH(D116,가격규칙!$B$5:$B$9,0))</f>
        <v>99000</v>
      </c>
    </row>
    <row r="117" customFormat="false" ht="15" hidden="false" customHeight="false" outlineLevel="0" collapsed="false">
      <c r="B117" s="16" t="n">
        <v>46353</v>
      </c>
      <c r="C117" s="17" t="str">
        <f aca="false">CHOOSE(WEEKDAY(B117,2),"월","화","수","목","금","토","일")</f>
        <v>금</v>
      </c>
      <c r="D117" s="17" t="str">
        <f aca="false">IF(SUMPRODUCT((특수기간목록!$B$5:$B$12&lt;=B117)*(특수기간목록!$C$5:$C$12&gt;=B117))&gt;0,"특수기간",IF(AND(B117&gt;=가격규칙!$C$14,B117&lt;=가격규칙!$C$15),IF(WEEKDAY(B117,2)&gt;=6,"성수기 주말","성수기 평일"),IF(WEEKDAY(B117,2)&gt;=6,"비수기 주말","비수기 평일")))</f>
        <v>비수기 평일</v>
      </c>
      <c r="E117" s="18" t="n">
        <f aca="false">INDEX(가격규칙!$C$5:$C$9,MATCH(D117,가격규칙!$B$5:$B$9,0))</f>
        <v>149000</v>
      </c>
      <c r="F117" s="18" t="n">
        <f aca="false">INDEX(가격규칙!$D$5:$D$9,MATCH(D117,가격규칙!$B$5:$B$9,0))</f>
        <v>99000</v>
      </c>
    </row>
    <row r="118" customFormat="false" ht="15" hidden="false" customHeight="false" outlineLevel="0" collapsed="false">
      <c r="B118" s="19" t="n">
        <v>46354</v>
      </c>
      <c r="C118" s="20" t="str">
        <f aca="false">CHOOSE(WEEKDAY(B118,2),"월","화","수","목","금","토","일")</f>
        <v>토</v>
      </c>
      <c r="D118" s="20" t="str">
        <f aca="false">IF(SUMPRODUCT((특수기간목록!$B$5:$B$12&lt;=B118)*(특수기간목록!$C$5:$C$12&gt;=B118))&gt;0,"특수기간",IF(AND(B118&gt;=가격규칙!$C$14,B118&lt;=가격규칙!$C$15),IF(WEEKDAY(B118,2)&gt;=6,"성수기 주말","성수기 평일"),IF(WEEKDAY(B118,2)&gt;=6,"비수기 주말","비수기 평일")))</f>
        <v>비수기 주말</v>
      </c>
      <c r="E118" s="21" t="n">
        <f aca="false">INDEX(가격규칙!$C$5:$C$9,MATCH(D118,가격규칙!$B$5:$B$9,0))</f>
        <v>189000</v>
      </c>
      <c r="F118" s="21" t="n">
        <f aca="false">INDEX(가격규칙!$D$5:$D$9,MATCH(D118,가격규칙!$B$5:$B$9,0))</f>
        <v>139000</v>
      </c>
    </row>
    <row r="119" customFormat="false" ht="15" hidden="false" customHeight="false" outlineLevel="0" collapsed="false">
      <c r="B119" s="16" t="n">
        <v>46355</v>
      </c>
      <c r="C119" s="17" t="str">
        <f aca="false">CHOOSE(WEEKDAY(B119,2),"월","화","수","목","금","토","일")</f>
        <v>일</v>
      </c>
      <c r="D119" s="17" t="str">
        <f aca="false">IF(SUMPRODUCT((특수기간목록!$B$5:$B$12&lt;=B119)*(특수기간목록!$C$5:$C$12&gt;=B119))&gt;0,"특수기간",IF(AND(B119&gt;=가격규칙!$C$14,B119&lt;=가격규칙!$C$15),IF(WEEKDAY(B119,2)&gt;=6,"성수기 주말","성수기 평일"),IF(WEEKDAY(B119,2)&gt;=6,"비수기 주말","비수기 평일")))</f>
        <v>비수기 주말</v>
      </c>
      <c r="E119" s="18" t="n">
        <f aca="false">INDEX(가격규칙!$C$5:$C$9,MATCH(D119,가격규칙!$B$5:$B$9,0))</f>
        <v>189000</v>
      </c>
      <c r="F119" s="18" t="n">
        <f aca="false">INDEX(가격규칙!$D$5:$D$9,MATCH(D119,가격규칙!$B$5:$B$9,0))</f>
        <v>139000</v>
      </c>
    </row>
    <row r="120" customFormat="false" ht="15" hidden="false" customHeight="false" outlineLevel="0" collapsed="false">
      <c r="B120" s="19" t="n">
        <v>46356</v>
      </c>
      <c r="C120" s="20" t="str">
        <f aca="false">CHOOSE(WEEKDAY(B120,2),"월","화","수","목","금","토","일")</f>
        <v>월</v>
      </c>
      <c r="D120" s="20" t="str">
        <f aca="false">IF(SUMPRODUCT((특수기간목록!$B$5:$B$12&lt;=B120)*(특수기간목록!$C$5:$C$12&gt;=B120))&gt;0,"특수기간",IF(AND(B120&gt;=가격규칙!$C$14,B120&lt;=가격규칙!$C$15),IF(WEEKDAY(B120,2)&gt;=6,"성수기 주말","성수기 평일"),IF(WEEKDAY(B120,2)&gt;=6,"비수기 주말","비수기 평일")))</f>
        <v>비수기 평일</v>
      </c>
      <c r="E120" s="21" t="n">
        <f aca="false">INDEX(가격규칙!$C$5:$C$9,MATCH(D120,가격규칙!$B$5:$B$9,0))</f>
        <v>149000</v>
      </c>
      <c r="F120" s="21" t="n">
        <f aca="false">INDEX(가격규칙!$D$5:$D$9,MATCH(D120,가격규칙!$B$5:$B$9,0))</f>
        <v>99000</v>
      </c>
    </row>
    <row r="121" customFormat="false" ht="15" hidden="false" customHeight="false" outlineLevel="0" collapsed="false">
      <c r="B121" s="16" t="n">
        <v>46357</v>
      </c>
      <c r="C121" s="17" t="str">
        <f aca="false">CHOOSE(WEEKDAY(B121,2),"월","화","수","목","금","토","일")</f>
        <v>화</v>
      </c>
      <c r="D121" s="17" t="str">
        <f aca="false">IF(SUMPRODUCT((특수기간목록!$B$5:$B$12&lt;=B121)*(특수기간목록!$C$5:$C$12&gt;=B121))&gt;0,"특수기간",IF(AND(B121&gt;=가격규칙!$C$14,B121&lt;=가격규칙!$C$15),IF(WEEKDAY(B121,2)&gt;=6,"성수기 주말","성수기 평일"),IF(WEEKDAY(B121,2)&gt;=6,"비수기 주말","비수기 평일")))</f>
        <v>비수기 평일</v>
      </c>
      <c r="E121" s="18" t="n">
        <f aca="false">INDEX(가격규칙!$C$5:$C$9,MATCH(D121,가격규칙!$B$5:$B$9,0))</f>
        <v>149000</v>
      </c>
      <c r="F121" s="18" t="n">
        <f aca="false">INDEX(가격규칙!$D$5:$D$9,MATCH(D121,가격규칙!$B$5:$B$9,0))</f>
        <v>99000</v>
      </c>
    </row>
    <row r="122" customFormat="false" ht="15" hidden="false" customHeight="false" outlineLevel="0" collapsed="false">
      <c r="B122" s="19" t="n">
        <v>46358</v>
      </c>
      <c r="C122" s="20" t="str">
        <f aca="false">CHOOSE(WEEKDAY(B122,2),"월","화","수","목","금","토","일")</f>
        <v>수</v>
      </c>
      <c r="D122" s="20" t="str">
        <f aca="false">IF(SUMPRODUCT((특수기간목록!$B$5:$B$12&lt;=B122)*(특수기간목록!$C$5:$C$12&gt;=B122))&gt;0,"특수기간",IF(AND(B122&gt;=가격규칙!$C$14,B122&lt;=가격규칙!$C$15),IF(WEEKDAY(B122,2)&gt;=6,"성수기 주말","성수기 평일"),IF(WEEKDAY(B122,2)&gt;=6,"비수기 주말","비수기 평일")))</f>
        <v>비수기 평일</v>
      </c>
      <c r="E122" s="21" t="n">
        <f aca="false">INDEX(가격규칙!$C$5:$C$9,MATCH(D122,가격규칙!$B$5:$B$9,0))</f>
        <v>149000</v>
      </c>
      <c r="F122" s="21" t="n">
        <f aca="false">INDEX(가격규칙!$D$5:$D$9,MATCH(D122,가격규칙!$B$5:$B$9,0))</f>
        <v>99000</v>
      </c>
    </row>
    <row r="123" customFormat="false" ht="15" hidden="false" customHeight="false" outlineLevel="0" collapsed="false">
      <c r="B123" s="16" t="n">
        <v>46359</v>
      </c>
      <c r="C123" s="17" t="str">
        <f aca="false">CHOOSE(WEEKDAY(B123,2),"월","화","수","목","금","토","일")</f>
        <v>목</v>
      </c>
      <c r="D123" s="17" t="str">
        <f aca="false">IF(SUMPRODUCT((특수기간목록!$B$5:$B$12&lt;=B123)*(특수기간목록!$C$5:$C$12&gt;=B123))&gt;0,"특수기간",IF(AND(B123&gt;=가격규칙!$C$14,B123&lt;=가격규칙!$C$15),IF(WEEKDAY(B123,2)&gt;=6,"성수기 주말","성수기 평일"),IF(WEEKDAY(B123,2)&gt;=6,"비수기 주말","비수기 평일")))</f>
        <v>비수기 평일</v>
      </c>
      <c r="E123" s="18" t="n">
        <f aca="false">INDEX(가격규칙!$C$5:$C$9,MATCH(D123,가격규칙!$B$5:$B$9,0))</f>
        <v>149000</v>
      </c>
      <c r="F123" s="18" t="n">
        <f aca="false">INDEX(가격규칙!$D$5:$D$9,MATCH(D123,가격규칙!$B$5:$B$9,0))</f>
        <v>99000</v>
      </c>
    </row>
    <row r="124" customFormat="false" ht="15" hidden="false" customHeight="false" outlineLevel="0" collapsed="false">
      <c r="B124" s="19" t="n">
        <v>46360</v>
      </c>
      <c r="C124" s="20" t="str">
        <f aca="false">CHOOSE(WEEKDAY(B124,2),"월","화","수","목","금","토","일")</f>
        <v>금</v>
      </c>
      <c r="D124" s="20" t="str">
        <f aca="false">IF(SUMPRODUCT((특수기간목록!$B$5:$B$12&lt;=B124)*(특수기간목록!$C$5:$C$12&gt;=B124))&gt;0,"특수기간",IF(AND(B124&gt;=가격규칙!$C$14,B124&lt;=가격규칙!$C$15),IF(WEEKDAY(B124,2)&gt;=6,"성수기 주말","성수기 평일"),IF(WEEKDAY(B124,2)&gt;=6,"비수기 주말","비수기 평일")))</f>
        <v>비수기 평일</v>
      </c>
      <c r="E124" s="21" t="n">
        <f aca="false">INDEX(가격규칙!$C$5:$C$9,MATCH(D124,가격규칙!$B$5:$B$9,0))</f>
        <v>149000</v>
      </c>
      <c r="F124" s="21" t="n">
        <f aca="false">INDEX(가격규칙!$D$5:$D$9,MATCH(D124,가격규칙!$B$5:$B$9,0))</f>
        <v>99000</v>
      </c>
    </row>
    <row r="125" customFormat="false" ht="15" hidden="false" customHeight="false" outlineLevel="0" collapsed="false">
      <c r="B125" s="16" t="n">
        <v>46361</v>
      </c>
      <c r="C125" s="17" t="str">
        <f aca="false">CHOOSE(WEEKDAY(B125,2),"월","화","수","목","금","토","일")</f>
        <v>토</v>
      </c>
      <c r="D125" s="17" t="str">
        <f aca="false">IF(SUMPRODUCT((특수기간목록!$B$5:$B$12&lt;=B125)*(특수기간목록!$C$5:$C$12&gt;=B125))&gt;0,"특수기간",IF(AND(B125&gt;=가격규칙!$C$14,B125&lt;=가격규칙!$C$15),IF(WEEKDAY(B125,2)&gt;=6,"성수기 주말","성수기 평일"),IF(WEEKDAY(B125,2)&gt;=6,"비수기 주말","비수기 평일")))</f>
        <v>비수기 주말</v>
      </c>
      <c r="E125" s="18" t="n">
        <f aca="false">INDEX(가격규칙!$C$5:$C$9,MATCH(D125,가격규칙!$B$5:$B$9,0))</f>
        <v>189000</v>
      </c>
      <c r="F125" s="18" t="n">
        <f aca="false">INDEX(가격규칙!$D$5:$D$9,MATCH(D125,가격규칙!$B$5:$B$9,0))</f>
        <v>139000</v>
      </c>
    </row>
    <row r="126" customFormat="false" ht="15" hidden="false" customHeight="false" outlineLevel="0" collapsed="false">
      <c r="B126" s="19" t="n">
        <v>46362</v>
      </c>
      <c r="C126" s="20" t="str">
        <f aca="false">CHOOSE(WEEKDAY(B126,2),"월","화","수","목","금","토","일")</f>
        <v>일</v>
      </c>
      <c r="D126" s="20" t="str">
        <f aca="false">IF(SUMPRODUCT((특수기간목록!$B$5:$B$12&lt;=B126)*(특수기간목록!$C$5:$C$12&gt;=B126))&gt;0,"특수기간",IF(AND(B126&gt;=가격규칙!$C$14,B126&lt;=가격규칙!$C$15),IF(WEEKDAY(B126,2)&gt;=6,"성수기 주말","성수기 평일"),IF(WEEKDAY(B126,2)&gt;=6,"비수기 주말","비수기 평일")))</f>
        <v>비수기 주말</v>
      </c>
      <c r="E126" s="21" t="n">
        <f aca="false">INDEX(가격규칙!$C$5:$C$9,MATCH(D126,가격규칙!$B$5:$B$9,0))</f>
        <v>189000</v>
      </c>
      <c r="F126" s="21" t="n">
        <f aca="false">INDEX(가격규칙!$D$5:$D$9,MATCH(D126,가격규칙!$B$5:$B$9,0))</f>
        <v>139000</v>
      </c>
    </row>
    <row r="127" customFormat="false" ht="15" hidden="false" customHeight="false" outlineLevel="0" collapsed="false">
      <c r="B127" s="16" t="n">
        <v>46363</v>
      </c>
      <c r="C127" s="17" t="str">
        <f aca="false">CHOOSE(WEEKDAY(B127,2),"월","화","수","목","금","토","일")</f>
        <v>월</v>
      </c>
      <c r="D127" s="17" t="str">
        <f aca="false">IF(SUMPRODUCT((특수기간목록!$B$5:$B$12&lt;=B127)*(특수기간목록!$C$5:$C$12&gt;=B127))&gt;0,"특수기간",IF(AND(B127&gt;=가격규칙!$C$14,B127&lt;=가격규칙!$C$15),IF(WEEKDAY(B127,2)&gt;=6,"성수기 주말","성수기 평일"),IF(WEEKDAY(B127,2)&gt;=6,"비수기 주말","비수기 평일")))</f>
        <v>비수기 평일</v>
      </c>
      <c r="E127" s="18" t="n">
        <f aca="false">INDEX(가격규칙!$C$5:$C$9,MATCH(D127,가격규칙!$B$5:$B$9,0))</f>
        <v>149000</v>
      </c>
      <c r="F127" s="18" t="n">
        <f aca="false">INDEX(가격규칙!$D$5:$D$9,MATCH(D127,가격규칙!$B$5:$B$9,0))</f>
        <v>99000</v>
      </c>
    </row>
    <row r="128" customFormat="false" ht="15" hidden="false" customHeight="false" outlineLevel="0" collapsed="false">
      <c r="B128" s="19" t="n">
        <v>46364</v>
      </c>
      <c r="C128" s="20" t="str">
        <f aca="false">CHOOSE(WEEKDAY(B128,2),"월","화","수","목","금","토","일")</f>
        <v>화</v>
      </c>
      <c r="D128" s="20" t="str">
        <f aca="false">IF(SUMPRODUCT((특수기간목록!$B$5:$B$12&lt;=B128)*(특수기간목록!$C$5:$C$12&gt;=B128))&gt;0,"특수기간",IF(AND(B128&gt;=가격규칙!$C$14,B128&lt;=가격규칙!$C$15),IF(WEEKDAY(B128,2)&gt;=6,"성수기 주말","성수기 평일"),IF(WEEKDAY(B128,2)&gt;=6,"비수기 주말","비수기 평일")))</f>
        <v>비수기 평일</v>
      </c>
      <c r="E128" s="21" t="n">
        <f aca="false">INDEX(가격규칙!$C$5:$C$9,MATCH(D128,가격규칙!$B$5:$B$9,0))</f>
        <v>149000</v>
      </c>
      <c r="F128" s="21" t="n">
        <f aca="false">INDEX(가격규칙!$D$5:$D$9,MATCH(D128,가격규칙!$B$5:$B$9,0))</f>
        <v>99000</v>
      </c>
    </row>
    <row r="129" customFormat="false" ht="15" hidden="false" customHeight="false" outlineLevel="0" collapsed="false">
      <c r="B129" s="16" t="n">
        <v>46365</v>
      </c>
      <c r="C129" s="17" t="str">
        <f aca="false">CHOOSE(WEEKDAY(B129,2),"월","화","수","목","금","토","일")</f>
        <v>수</v>
      </c>
      <c r="D129" s="17" t="str">
        <f aca="false">IF(SUMPRODUCT((특수기간목록!$B$5:$B$12&lt;=B129)*(특수기간목록!$C$5:$C$12&gt;=B129))&gt;0,"특수기간",IF(AND(B129&gt;=가격규칙!$C$14,B129&lt;=가격규칙!$C$15),IF(WEEKDAY(B129,2)&gt;=6,"성수기 주말","성수기 평일"),IF(WEEKDAY(B129,2)&gt;=6,"비수기 주말","비수기 평일")))</f>
        <v>비수기 평일</v>
      </c>
      <c r="E129" s="18" t="n">
        <f aca="false">INDEX(가격규칙!$C$5:$C$9,MATCH(D129,가격규칙!$B$5:$B$9,0))</f>
        <v>149000</v>
      </c>
      <c r="F129" s="18" t="n">
        <f aca="false">INDEX(가격규칙!$D$5:$D$9,MATCH(D129,가격규칙!$B$5:$B$9,0))</f>
        <v>99000</v>
      </c>
    </row>
    <row r="130" customFormat="false" ht="15" hidden="false" customHeight="false" outlineLevel="0" collapsed="false">
      <c r="B130" s="19" t="n">
        <v>46366</v>
      </c>
      <c r="C130" s="20" t="str">
        <f aca="false">CHOOSE(WEEKDAY(B130,2),"월","화","수","목","금","토","일")</f>
        <v>목</v>
      </c>
      <c r="D130" s="20" t="str">
        <f aca="false">IF(SUMPRODUCT((특수기간목록!$B$5:$B$12&lt;=B130)*(특수기간목록!$C$5:$C$12&gt;=B130))&gt;0,"특수기간",IF(AND(B130&gt;=가격규칙!$C$14,B130&lt;=가격규칙!$C$15),IF(WEEKDAY(B130,2)&gt;=6,"성수기 주말","성수기 평일"),IF(WEEKDAY(B130,2)&gt;=6,"비수기 주말","비수기 평일")))</f>
        <v>비수기 평일</v>
      </c>
      <c r="E130" s="21" t="n">
        <f aca="false">INDEX(가격규칙!$C$5:$C$9,MATCH(D130,가격규칙!$B$5:$B$9,0))</f>
        <v>149000</v>
      </c>
      <c r="F130" s="21" t="n">
        <f aca="false">INDEX(가격규칙!$D$5:$D$9,MATCH(D130,가격규칙!$B$5:$B$9,0))</f>
        <v>99000</v>
      </c>
    </row>
    <row r="131" customFormat="false" ht="15" hidden="false" customHeight="false" outlineLevel="0" collapsed="false">
      <c r="B131" s="16" t="n">
        <v>46367</v>
      </c>
      <c r="C131" s="17" t="str">
        <f aca="false">CHOOSE(WEEKDAY(B131,2),"월","화","수","목","금","토","일")</f>
        <v>금</v>
      </c>
      <c r="D131" s="17" t="str">
        <f aca="false">IF(SUMPRODUCT((특수기간목록!$B$5:$B$12&lt;=B131)*(특수기간목록!$C$5:$C$12&gt;=B131))&gt;0,"특수기간",IF(AND(B131&gt;=가격규칙!$C$14,B131&lt;=가격규칙!$C$15),IF(WEEKDAY(B131,2)&gt;=6,"성수기 주말","성수기 평일"),IF(WEEKDAY(B131,2)&gt;=6,"비수기 주말","비수기 평일")))</f>
        <v>비수기 평일</v>
      </c>
      <c r="E131" s="18" t="n">
        <f aca="false">INDEX(가격규칙!$C$5:$C$9,MATCH(D131,가격규칙!$B$5:$B$9,0))</f>
        <v>149000</v>
      </c>
      <c r="F131" s="18" t="n">
        <f aca="false">INDEX(가격규칙!$D$5:$D$9,MATCH(D131,가격규칙!$B$5:$B$9,0))</f>
        <v>99000</v>
      </c>
    </row>
    <row r="132" customFormat="false" ht="15" hidden="false" customHeight="false" outlineLevel="0" collapsed="false">
      <c r="B132" s="19" t="n">
        <v>46368</v>
      </c>
      <c r="C132" s="20" t="str">
        <f aca="false">CHOOSE(WEEKDAY(B132,2),"월","화","수","목","금","토","일")</f>
        <v>토</v>
      </c>
      <c r="D132" s="20" t="str">
        <f aca="false">IF(SUMPRODUCT((특수기간목록!$B$5:$B$12&lt;=B132)*(특수기간목록!$C$5:$C$12&gt;=B132))&gt;0,"특수기간",IF(AND(B132&gt;=가격규칙!$C$14,B132&lt;=가격규칙!$C$15),IF(WEEKDAY(B132,2)&gt;=6,"성수기 주말","성수기 평일"),IF(WEEKDAY(B132,2)&gt;=6,"비수기 주말","비수기 평일")))</f>
        <v>비수기 주말</v>
      </c>
      <c r="E132" s="21" t="n">
        <f aca="false">INDEX(가격규칙!$C$5:$C$9,MATCH(D132,가격규칙!$B$5:$B$9,0))</f>
        <v>189000</v>
      </c>
      <c r="F132" s="21" t="n">
        <f aca="false">INDEX(가격규칙!$D$5:$D$9,MATCH(D132,가격규칙!$B$5:$B$9,0))</f>
        <v>139000</v>
      </c>
    </row>
    <row r="133" customFormat="false" ht="15" hidden="false" customHeight="false" outlineLevel="0" collapsed="false">
      <c r="B133" s="16" t="n">
        <v>46369</v>
      </c>
      <c r="C133" s="17" t="str">
        <f aca="false">CHOOSE(WEEKDAY(B133,2),"월","화","수","목","금","토","일")</f>
        <v>일</v>
      </c>
      <c r="D133" s="17" t="str">
        <f aca="false">IF(SUMPRODUCT((특수기간목록!$B$5:$B$12&lt;=B133)*(특수기간목록!$C$5:$C$12&gt;=B133))&gt;0,"특수기간",IF(AND(B133&gt;=가격규칙!$C$14,B133&lt;=가격규칙!$C$15),IF(WEEKDAY(B133,2)&gt;=6,"성수기 주말","성수기 평일"),IF(WEEKDAY(B133,2)&gt;=6,"비수기 주말","비수기 평일")))</f>
        <v>비수기 주말</v>
      </c>
      <c r="E133" s="18" t="n">
        <f aca="false">INDEX(가격규칙!$C$5:$C$9,MATCH(D133,가격규칙!$B$5:$B$9,0))</f>
        <v>189000</v>
      </c>
      <c r="F133" s="18" t="n">
        <f aca="false">INDEX(가격규칙!$D$5:$D$9,MATCH(D133,가격규칙!$B$5:$B$9,0))</f>
        <v>139000</v>
      </c>
    </row>
    <row r="134" customFormat="false" ht="15" hidden="false" customHeight="false" outlineLevel="0" collapsed="false">
      <c r="B134" s="19" t="n">
        <v>46370</v>
      </c>
      <c r="C134" s="20" t="str">
        <f aca="false">CHOOSE(WEEKDAY(B134,2),"월","화","수","목","금","토","일")</f>
        <v>월</v>
      </c>
      <c r="D134" s="20" t="str">
        <f aca="false">IF(SUMPRODUCT((특수기간목록!$B$5:$B$12&lt;=B134)*(특수기간목록!$C$5:$C$12&gt;=B134))&gt;0,"특수기간",IF(AND(B134&gt;=가격규칙!$C$14,B134&lt;=가격규칙!$C$15),IF(WEEKDAY(B134,2)&gt;=6,"성수기 주말","성수기 평일"),IF(WEEKDAY(B134,2)&gt;=6,"비수기 주말","비수기 평일")))</f>
        <v>비수기 평일</v>
      </c>
      <c r="E134" s="21" t="n">
        <f aca="false">INDEX(가격규칙!$C$5:$C$9,MATCH(D134,가격규칙!$B$5:$B$9,0))</f>
        <v>149000</v>
      </c>
      <c r="F134" s="21" t="n">
        <f aca="false">INDEX(가격규칙!$D$5:$D$9,MATCH(D134,가격규칙!$B$5:$B$9,0))</f>
        <v>99000</v>
      </c>
    </row>
    <row r="135" customFormat="false" ht="15" hidden="false" customHeight="false" outlineLevel="0" collapsed="false">
      <c r="B135" s="16" t="n">
        <v>46371</v>
      </c>
      <c r="C135" s="17" t="str">
        <f aca="false">CHOOSE(WEEKDAY(B135,2),"월","화","수","목","금","토","일")</f>
        <v>화</v>
      </c>
      <c r="D135" s="17" t="str">
        <f aca="false">IF(SUMPRODUCT((특수기간목록!$B$5:$B$12&lt;=B135)*(특수기간목록!$C$5:$C$12&gt;=B135))&gt;0,"특수기간",IF(AND(B135&gt;=가격규칙!$C$14,B135&lt;=가격규칙!$C$15),IF(WEEKDAY(B135,2)&gt;=6,"성수기 주말","성수기 평일"),IF(WEEKDAY(B135,2)&gt;=6,"비수기 주말","비수기 평일")))</f>
        <v>비수기 평일</v>
      </c>
      <c r="E135" s="18" t="n">
        <f aca="false">INDEX(가격규칙!$C$5:$C$9,MATCH(D135,가격규칙!$B$5:$B$9,0))</f>
        <v>149000</v>
      </c>
      <c r="F135" s="18" t="n">
        <f aca="false">INDEX(가격규칙!$D$5:$D$9,MATCH(D135,가격규칙!$B$5:$B$9,0))</f>
        <v>99000</v>
      </c>
    </row>
    <row r="136" customFormat="false" ht="15" hidden="false" customHeight="false" outlineLevel="0" collapsed="false">
      <c r="B136" s="19" t="n">
        <v>46372</v>
      </c>
      <c r="C136" s="20" t="str">
        <f aca="false">CHOOSE(WEEKDAY(B136,2),"월","화","수","목","금","토","일")</f>
        <v>수</v>
      </c>
      <c r="D136" s="20" t="str">
        <f aca="false">IF(SUMPRODUCT((특수기간목록!$B$5:$B$12&lt;=B136)*(특수기간목록!$C$5:$C$12&gt;=B136))&gt;0,"특수기간",IF(AND(B136&gt;=가격규칙!$C$14,B136&lt;=가격규칙!$C$15),IF(WEEKDAY(B136,2)&gt;=6,"성수기 주말","성수기 평일"),IF(WEEKDAY(B136,2)&gt;=6,"비수기 주말","비수기 평일")))</f>
        <v>비수기 평일</v>
      </c>
      <c r="E136" s="21" t="n">
        <f aca="false">INDEX(가격규칙!$C$5:$C$9,MATCH(D136,가격규칙!$B$5:$B$9,0))</f>
        <v>149000</v>
      </c>
      <c r="F136" s="21" t="n">
        <f aca="false">INDEX(가격규칙!$D$5:$D$9,MATCH(D136,가격규칙!$B$5:$B$9,0))</f>
        <v>99000</v>
      </c>
    </row>
    <row r="137" customFormat="false" ht="15" hidden="false" customHeight="false" outlineLevel="0" collapsed="false">
      <c r="B137" s="16" t="n">
        <v>46373</v>
      </c>
      <c r="C137" s="17" t="str">
        <f aca="false">CHOOSE(WEEKDAY(B137,2),"월","화","수","목","금","토","일")</f>
        <v>목</v>
      </c>
      <c r="D137" s="17" t="str">
        <f aca="false">IF(SUMPRODUCT((특수기간목록!$B$5:$B$12&lt;=B137)*(특수기간목록!$C$5:$C$12&gt;=B137))&gt;0,"특수기간",IF(AND(B137&gt;=가격규칙!$C$14,B137&lt;=가격규칙!$C$15),IF(WEEKDAY(B137,2)&gt;=6,"성수기 주말","성수기 평일"),IF(WEEKDAY(B137,2)&gt;=6,"비수기 주말","비수기 평일")))</f>
        <v>비수기 평일</v>
      </c>
      <c r="E137" s="18" t="n">
        <f aca="false">INDEX(가격규칙!$C$5:$C$9,MATCH(D137,가격규칙!$B$5:$B$9,0))</f>
        <v>149000</v>
      </c>
      <c r="F137" s="18" t="n">
        <f aca="false">INDEX(가격규칙!$D$5:$D$9,MATCH(D137,가격규칙!$B$5:$B$9,0))</f>
        <v>99000</v>
      </c>
    </row>
    <row r="138" customFormat="false" ht="15" hidden="false" customHeight="false" outlineLevel="0" collapsed="false">
      <c r="B138" s="19" t="n">
        <v>46374</v>
      </c>
      <c r="C138" s="20" t="str">
        <f aca="false">CHOOSE(WEEKDAY(B138,2),"월","화","수","목","금","토","일")</f>
        <v>금</v>
      </c>
      <c r="D138" s="20" t="str">
        <f aca="false">IF(SUMPRODUCT((특수기간목록!$B$5:$B$12&lt;=B138)*(특수기간목록!$C$5:$C$12&gt;=B138))&gt;0,"특수기간",IF(AND(B138&gt;=가격규칙!$C$14,B138&lt;=가격규칙!$C$15),IF(WEEKDAY(B138,2)&gt;=6,"성수기 주말","성수기 평일"),IF(WEEKDAY(B138,2)&gt;=6,"비수기 주말","비수기 평일")))</f>
        <v>비수기 평일</v>
      </c>
      <c r="E138" s="21" t="n">
        <f aca="false">INDEX(가격규칙!$C$5:$C$9,MATCH(D138,가격규칙!$B$5:$B$9,0))</f>
        <v>149000</v>
      </c>
      <c r="F138" s="21" t="n">
        <f aca="false">INDEX(가격규칙!$D$5:$D$9,MATCH(D138,가격규칙!$B$5:$B$9,0))</f>
        <v>99000</v>
      </c>
    </row>
    <row r="139" customFormat="false" ht="15" hidden="false" customHeight="false" outlineLevel="0" collapsed="false">
      <c r="B139" s="16" t="n">
        <v>46375</v>
      </c>
      <c r="C139" s="17" t="str">
        <f aca="false">CHOOSE(WEEKDAY(B139,2),"월","화","수","목","금","토","일")</f>
        <v>토</v>
      </c>
      <c r="D139" s="17" t="str">
        <f aca="false">IF(SUMPRODUCT((특수기간목록!$B$5:$B$12&lt;=B139)*(특수기간목록!$C$5:$C$12&gt;=B139))&gt;0,"특수기간",IF(AND(B139&gt;=가격규칙!$C$14,B139&lt;=가격규칙!$C$15),IF(WEEKDAY(B139,2)&gt;=6,"성수기 주말","성수기 평일"),IF(WEEKDAY(B139,2)&gt;=6,"비수기 주말","비수기 평일")))</f>
        <v>비수기 주말</v>
      </c>
      <c r="E139" s="18" t="n">
        <f aca="false">INDEX(가격규칙!$C$5:$C$9,MATCH(D139,가격규칙!$B$5:$B$9,0))</f>
        <v>189000</v>
      </c>
      <c r="F139" s="18" t="n">
        <f aca="false">INDEX(가격규칙!$D$5:$D$9,MATCH(D139,가격규칙!$B$5:$B$9,0))</f>
        <v>139000</v>
      </c>
    </row>
    <row r="140" customFormat="false" ht="15" hidden="false" customHeight="false" outlineLevel="0" collapsed="false">
      <c r="B140" s="19" t="n">
        <v>46376</v>
      </c>
      <c r="C140" s="20" t="str">
        <f aca="false">CHOOSE(WEEKDAY(B140,2),"월","화","수","목","금","토","일")</f>
        <v>일</v>
      </c>
      <c r="D140" s="20" t="str">
        <f aca="false">IF(SUMPRODUCT((특수기간목록!$B$5:$B$12&lt;=B140)*(특수기간목록!$C$5:$C$12&gt;=B140))&gt;0,"특수기간",IF(AND(B140&gt;=가격규칙!$C$14,B140&lt;=가격규칙!$C$15),IF(WEEKDAY(B140,2)&gt;=6,"성수기 주말","성수기 평일"),IF(WEEKDAY(B140,2)&gt;=6,"비수기 주말","비수기 평일")))</f>
        <v>비수기 주말</v>
      </c>
      <c r="E140" s="21" t="n">
        <f aca="false">INDEX(가격규칙!$C$5:$C$9,MATCH(D140,가격규칙!$B$5:$B$9,0))</f>
        <v>189000</v>
      </c>
      <c r="F140" s="21" t="n">
        <f aca="false">INDEX(가격규칙!$D$5:$D$9,MATCH(D140,가격규칙!$B$5:$B$9,0))</f>
        <v>139000</v>
      </c>
    </row>
    <row r="141" customFormat="false" ht="15" hidden="false" customHeight="false" outlineLevel="0" collapsed="false">
      <c r="B141" s="16" t="n">
        <v>46377</v>
      </c>
      <c r="C141" s="17" t="str">
        <f aca="false">CHOOSE(WEEKDAY(B141,2),"월","화","수","목","금","토","일")</f>
        <v>월</v>
      </c>
      <c r="D141" s="17" t="str">
        <f aca="false">IF(SUMPRODUCT((특수기간목록!$B$5:$B$12&lt;=B141)*(특수기간목록!$C$5:$C$12&gt;=B141))&gt;0,"특수기간",IF(AND(B141&gt;=가격규칙!$C$14,B141&lt;=가격규칙!$C$15),IF(WEEKDAY(B141,2)&gt;=6,"성수기 주말","성수기 평일"),IF(WEEKDAY(B141,2)&gt;=6,"비수기 주말","비수기 평일")))</f>
        <v>비수기 평일</v>
      </c>
      <c r="E141" s="18" t="n">
        <f aca="false">INDEX(가격규칙!$C$5:$C$9,MATCH(D141,가격규칙!$B$5:$B$9,0))</f>
        <v>149000</v>
      </c>
      <c r="F141" s="18" t="n">
        <f aca="false">INDEX(가격규칙!$D$5:$D$9,MATCH(D141,가격규칙!$B$5:$B$9,0))</f>
        <v>99000</v>
      </c>
    </row>
    <row r="142" customFormat="false" ht="15" hidden="false" customHeight="false" outlineLevel="0" collapsed="false">
      <c r="B142" s="19" t="n">
        <v>46378</v>
      </c>
      <c r="C142" s="20" t="str">
        <f aca="false">CHOOSE(WEEKDAY(B142,2),"월","화","수","목","금","토","일")</f>
        <v>화</v>
      </c>
      <c r="D142" s="20" t="str">
        <f aca="false">IF(SUMPRODUCT((특수기간목록!$B$5:$B$12&lt;=B142)*(특수기간목록!$C$5:$C$12&gt;=B142))&gt;0,"특수기간",IF(AND(B142&gt;=가격규칙!$C$14,B142&lt;=가격규칙!$C$15),IF(WEEKDAY(B142,2)&gt;=6,"성수기 주말","성수기 평일"),IF(WEEKDAY(B142,2)&gt;=6,"비수기 주말","비수기 평일")))</f>
        <v>비수기 평일</v>
      </c>
      <c r="E142" s="21" t="n">
        <f aca="false">INDEX(가격규칙!$C$5:$C$9,MATCH(D142,가격규칙!$B$5:$B$9,0))</f>
        <v>149000</v>
      </c>
      <c r="F142" s="21" t="n">
        <f aca="false">INDEX(가격규칙!$D$5:$D$9,MATCH(D142,가격규칙!$B$5:$B$9,0))</f>
        <v>99000</v>
      </c>
    </row>
    <row r="143" customFormat="false" ht="15" hidden="false" customHeight="false" outlineLevel="0" collapsed="false">
      <c r="B143" s="16" t="n">
        <v>46379</v>
      </c>
      <c r="C143" s="17" t="str">
        <f aca="false">CHOOSE(WEEKDAY(B143,2),"월","화","수","목","금","토","일")</f>
        <v>수</v>
      </c>
      <c r="D143" s="17" t="str">
        <f aca="false">IF(SUMPRODUCT((특수기간목록!$B$5:$B$12&lt;=B143)*(특수기간목록!$C$5:$C$12&gt;=B143))&gt;0,"특수기간",IF(AND(B143&gt;=가격규칙!$C$14,B143&lt;=가격규칙!$C$15),IF(WEEKDAY(B143,2)&gt;=6,"성수기 주말","성수기 평일"),IF(WEEKDAY(B143,2)&gt;=6,"비수기 주말","비수기 평일")))</f>
        <v>비수기 평일</v>
      </c>
      <c r="E143" s="18" t="n">
        <f aca="false">INDEX(가격규칙!$C$5:$C$9,MATCH(D143,가격규칙!$B$5:$B$9,0))</f>
        <v>149000</v>
      </c>
      <c r="F143" s="18" t="n">
        <f aca="false">INDEX(가격규칙!$D$5:$D$9,MATCH(D143,가격규칙!$B$5:$B$9,0))</f>
        <v>99000</v>
      </c>
    </row>
    <row r="144" customFormat="false" ht="15" hidden="false" customHeight="false" outlineLevel="0" collapsed="false">
      <c r="B144" s="19" t="n">
        <v>46380</v>
      </c>
      <c r="C144" s="20" t="str">
        <f aca="false">CHOOSE(WEEKDAY(B144,2),"월","화","수","목","금","토","일")</f>
        <v>목</v>
      </c>
      <c r="D144" s="20" t="str">
        <f aca="false">IF(SUMPRODUCT((특수기간목록!$B$5:$B$12&lt;=B144)*(특수기간목록!$C$5:$C$12&gt;=B144))&gt;0,"특수기간",IF(AND(B144&gt;=가격규칙!$C$14,B144&lt;=가격규칙!$C$15),IF(WEEKDAY(B144,2)&gt;=6,"성수기 주말","성수기 평일"),IF(WEEKDAY(B144,2)&gt;=6,"비수기 주말","비수기 평일")))</f>
        <v>특수기간</v>
      </c>
      <c r="E144" s="21" t="n">
        <f aca="false">INDEX(가격규칙!$C$5:$C$9,MATCH(D144,가격규칙!$B$5:$B$9,0))</f>
        <v>270000</v>
      </c>
      <c r="F144" s="21" t="n">
        <f aca="false">INDEX(가격규칙!$D$5:$D$9,MATCH(D144,가격규칙!$B$5:$B$9,0))</f>
        <v>210000</v>
      </c>
    </row>
    <row r="145" customFormat="false" ht="15" hidden="false" customHeight="false" outlineLevel="0" collapsed="false">
      <c r="B145" s="16" t="n">
        <v>46381</v>
      </c>
      <c r="C145" s="17" t="str">
        <f aca="false">CHOOSE(WEEKDAY(B145,2),"월","화","수","목","금","토","일")</f>
        <v>금</v>
      </c>
      <c r="D145" s="17" t="str">
        <f aca="false">IF(SUMPRODUCT((특수기간목록!$B$5:$B$12&lt;=B145)*(특수기간목록!$C$5:$C$12&gt;=B145))&gt;0,"특수기간",IF(AND(B145&gt;=가격규칙!$C$14,B145&lt;=가격규칙!$C$15),IF(WEEKDAY(B145,2)&gt;=6,"성수기 주말","성수기 평일"),IF(WEEKDAY(B145,2)&gt;=6,"비수기 주말","비수기 평일")))</f>
        <v>특수기간</v>
      </c>
      <c r="E145" s="18" t="n">
        <f aca="false">INDEX(가격규칙!$C$5:$C$9,MATCH(D145,가격규칙!$B$5:$B$9,0))</f>
        <v>270000</v>
      </c>
      <c r="F145" s="18" t="n">
        <f aca="false">INDEX(가격규칙!$D$5:$D$9,MATCH(D145,가격규칙!$B$5:$B$9,0))</f>
        <v>210000</v>
      </c>
    </row>
    <row r="146" customFormat="false" ht="15" hidden="false" customHeight="false" outlineLevel="0" collapsed="false">
      <c r="B146" s="19" t="n">
        <v>46382</v>
      </c>
      <c r="C146" s="20" t="str">
        <f aca="false">CHOOSE(WEEKDAY(B146,2),"월","화","수","목","금","토","일")</f>
        <v>토</v>
      </c>
      <c r="D146" s="20" t="str">
        <f aca="false">IF(SUMPRODUCT((특수기간목록!$B$5:$B$12&lt;=B146)*(특수기간목록!$C$5:$C$12&gt;=B146))&gt;0,"특수기간",IF(AND(B146&gt;=가격규칙!$C$14,B146&lt;=가격규칙!$C$15),IF(WEEKDAY(B146,2)&gt;=6,"성수기 주말","성수기 평일"),IF(WEEKDAY(B146,2)&gt;=6,"비수기 주말","비수기 평일")))</f>
        <v>특수기간</v>
      </c>
      <c r="E146" s="21" t="n">
        <f aca="false">INDEX(가격규칙!$C$5:$C$9,MATCH(D146,가격규칙!$B$5:$B$9,0))</f>
        <v>270000</v>
      </c>
      <c r="F146" s="21" t="n">
        <f aca="false">INDEX(가격규칙!$D$5:$D$9,MATCH(D146,가격규칙!$B$5:$B$9,0))</f>
        <v>210000</v>
      </c>
    </row>
    <row r="147" customFormat="false" ht="15" hidden="false" customHeight="false" outlineLevel="0" collapsed="false">
      <c r="B147" s="16" t="n">
        <v>46383</v>
      </c>
      <c r="C147" s="17" t="str">
        <f aca="false">CHOOSE(WEEKDAY(B147,2),"월","화","수","목","금","토","일")</f>
        <v>일</v>
      </c>
      <c r="D147" s="17" t="str">
        <f aca="false">IF(SUMPRODUCT((특수기간목록!$B$5:$B$12&lt;=B147)*(특수기간목록!$C$5:$C$12&gt;=B147))&gt;0,"특수기간",IF(AND(B147&gt;=가격규칙!$C$14,B147&lt;=가격규칙!$C$15),IF(WEEKDAY(B147,2)&gt;=6,"성수기 주말","성수기 평일"),IF(WEEKDAY(B147,2)&gt;=6,"비수기 주말","비수기 평일")))</f>
        <v>비수기 주말</v>
      </c>
      <c r="E147" s="18" t="n">
        <f aca="false">INDEX(가격규칙!$C$5:$C$9,MATCH(D147,가격규칙!$B$5:$B$9,0))</f>
        <v>189000</v>
      </c>
      <c r="F147" s="18" t="n">
        <f aca="false">INDEX(가격규칙!$D$5:$D$9,MATCH(D147,가격규칙!$B$5:$B$9,0))</f>
        <v>139000</v>
      </c>
    </row>
    <row r="148" customFormat="false" ht="15" hidden="false" customHeight="false" outlineLevel="0" collapsed="false">
      <c r="B148" s="19" t="n">
        <v>46384</v>
      </c>
      <c r="C148" s="20" t="str">
        <f aca="false">CHOOSE(WEEKDAY(B148,2),"월","화","수","목","금","토","일")</f>
        <v>월</v>
      </c>
      <c r="D148" s="20" t="str">
        <f aca="false">IF(SUMPRODUCT((특수기간목록!$B$5:$B$12&lt;=B148)*(특수기간목록!$C$5:$C$12&gt;=B148))&gt;0,"특수기간",IF(AND(B148&gt;=가격규칙!$C$14,B148&lt;=가격규칙!$C$15),IF(WEEKDAY(B148,2)&gt;=6,"성수기 주말","성수기 평일"),IF(WEEKDAY(B148,2)&gt;=6,"비수기 주말","비수기 평일")))</f>
        <v>비수기 평일</v>
      </c>
      <c r="E148" s="21" t="n">
        <f aca="false">INDEX(가격규칙!$C$5:$C$9,MATCH(D148,가격규칙!$B$5:$B$9,0))</f>
        <v>149000</v>
      </c>
      <c r="F148" s="21" t="n">
        <f aca="false">INDEX(가격규칙!$D$5:$D$9,MATCH(D148,가격규칙!$B$5:$B$9,0))</f>
        <v>99000</v>
      </c>
    </row>
    <row r="149" customFormat="false" ht="15" hidden="false" customHeight="false" outlineLevel="0" collapsed="false">
      <c r="B149" s="16" t="n">
        <v>46385</v>
      </c>
      <c r="C149" s="17" t="str">
        <f aca="false">CHOOSE(WEEKDAY(B149,2),"월","화","수","목","금","토","일")</f>
        <v>화</v>
      </c>
      <c r="D149" s="17" t="str">
        <f aca="false">IF(SUMPRODUCT((특수기간목록!$B$5:$B$12&lt;=B149)*(특수기간목록!$C$5:$C$12&gt;=B149))&gt;0,"특수기간",IF(AND(B149&gt;=가격규칙!$C$14,B149&lt;=가격규칙!$C$15),IF(WEEKDAY(B149,2)&gt;=6,"성수기 주말","성수기 평일"),IF(WEEKDAY(B149,2)&gt;=6,"비수기 주말","비수기 평일")))</f>
        <v>비수기 평일</v>
      </c>
      <c r="E149" s="18" t="n">
        <f aca="false">INDEX(가격규칙!$C$5:$C$9,MATCH(D149,가격규칙!$B$5:$B$9,0))</f>
        <v>149000</v>
      </c>
      <c r="F149" s="18" t="n">
        <f aca="false">INDEX(가격규칙!$D$5:$D$9,MATCH(D149,가격규칙!$B$5:$B$9,0))</f>
        <v>99000</v>
      </c>
    </row>
    <row r="150" customFormat="false" ht="15" hidden="false" customHeight="false" outlineLevel="0" collapsed="false">
      <c r="B150" s="19" t="n">
        <v>46386</v>
      </c>
      <c r="C150" s="20" t="str">
        <f aca="false">CHOOSE(WEEKDAY(B150,2),"월","화","수","목","금","토","일")</f>
        <v>수</v>
      </c>
      <c r="D150" s="20" t="str">
        <f aca="false">IF(SUMPRODUCT((특수기간목록!$B$5:$B$12&lt;=B150)*(특수기간목록!$C$5:$C$12&gt;=B150))&gt;0,"특수기간",IF(AND(B150&gt;=가격규칙!$C$14,B150&lt;=가격규칙!$C$15),IF(WEEKDAY(B150,2)&gt;=6,"성수기 주말","성수기 평일"),IF(WEEKDAY(B150,2)&gt;=6,"비수기 주말","비수기 평일")))</f>
        <v>비수기 평일</v>
      </c>
      <c r="E150" s="21" t="n">
        <f aca="false">INDEX(가격규칙!$C$5:$C$9,MATCH(D150,가격규칙!$B$5:$B$9,0))</f>
        <v>149000</v>
      </c>
      <c r="F150" s="21" t="n">
        <f aca="false">INDEX(가격규칙!$D$5:$D$9,MATCH(D150,가격규칙!$B$5:$B$9,0))</f>
        <v>99000</v>
      </c>
    </row>
    <row r="151" customFormat="false" ht="15" hidden="false" customHeight="false" outlineLevel="0" collapsed="false">
      <c r="B151" s="16" t="n">
        <v>46387</v>
      </c>
      <c r="C151" s="17" t="str">
        <f aca="false">CHOOSE(WEEKDAY(B151,2),"월","화","수","목","금","토","일")</f>
        <v>목</v>
      </c>
      <c r="D151" s="17" t="str">
        <f aca="false">IF(SUMPRODUCT((특수기간목록!$B$5:$B$12&lt;=B151)*(특수기간목록!$C$5:$C$12&gt;=B151))&gt;0,"특수기간",IF(AND(B151&gt;=가격규칙!$C$14,B151&lt;=가격규칙!$C$15),IF(WEEKDAY(B151,2)&gt;=6,"성수기 주말","성수기 평일"),IF(WEEKDAY(B151,2)&gt;=6,"비수기 주말","비수기 평일")))</f>
        <v>특수기간</v>
      </c>
      <c r="E151" s="18" t="n">
        <f aca="false">INDEX(가격규칙!$C$5:$C$9,MATCH(D151,가격규칙!$B$5:$B$9,0))</f>
        <v>270000</v>
      </c>
      <c r="F151" s="18" t="n">
        <f aca="false">INDEX(가격규칙!$D$5:$D$9,MATCH(D151,가격규칙!$B$5:$B$9,0))</f>
        <v>210000</v>
      </c>
    </row>
    <row r="152" customFormat="false" ht="15" hidden="false" customHeight="false" outlineLevel="0" collapsed="false">
      <c r="B152" s="19" t="n">
        <v>46388</v>
      </c>
      <c r="C152" s="20" t="str">
        <f aca="false">CHOOSE(WEEKDAY(B152,2),"월","화","수","목","금","토","일")</f>
        <v>금</v>
      </c>
      <c r="D152" s="20" t="str">
        <f aca="false">IF(SUMPRODUCT((특수기간목록!$B$5:$B$12&lt;=B152)*(특수기간목록!$C$5:$C$12&gt;=B152))&gt;0,"특수기간",IF(AND(B152&gt;=가격규칙!$C$14,B152&lt;=가격규칙!$C$15),IF(WEEKDAY(B152,2)&gt;=6,"성수기 주말","성수기 평일"),IF(WEEKDAY(B152,2)&gt;=6,"비수기 주말","비수기 평일")))</f>
        <v>특수기간</v>
      </c>
      <c r="E152" s="21" t="n">
        <f aca="false">INDEX(가격규칙!$C$5:$C$9,MATCH(D152,가격규칙!$B$5:$B$9,0))</f>
        <v>270000</v>
      </c>
      <c r="F152" s="21" t="n">
        <f aca="false">INDEX(가격규칙!$D$5:$D$9,MATCH(D152,가격규칙!$B$5:$B$9,0))</f>
        <v>210000</v>
      </c>
    </row>
    <row r="153" customFormat="false" ht="15" hidden="false" customHeight="false" outlineLevel="0" collapsed="false">
      <c r="B153" s="16" t="n">
        <v>46389</v>
      </c>
      <c r="C153" s="17" t="str">
        <f aca="false">CHOOSE(WEEKDAY(B153,2),"월","화","수","목","금","토","일")</f>
        <v>토</v>
      </c>
      <c r="D153" s="17" t="str">
        <f aca="false">IF(SUMPRODUCT((특수기간목록!$B$5:$B$12&lt;=B153)*(특수기간목록!$C$5:$C$12&gt;=B153))&gt;0,"특수기간",IF(AND(B153&gt;=가격규칙!$C$14,B153&lt;=가격규칙!$C$15),IF(WEEKDAY(B153,2)&gt;=6,"성수기 주말","성수기 평일"),IF(WEEKDAY(B153,2)&gt;=6,"비수기 주말","비수기 평일")))</f>
        <v>비수기 주말</v>
      </c>
      <c r="E153" s="18" t="n">
        <f aca="false">INDEX(가격규칙!$C$5:$C$9,MATCH(D153,가격규칙!$B$5:$B$9,0))</f>
        <v>189000</v>
      </c>
      <c r="F153" s="18" t="n">
        <f aca="false">INDEX(가격규칙!$D$5:$D$9,MATCH(D153,가격규칙!$B$5:$B$9,0))</f>
        <v>139000</v>
      </c>
    </row>
    <row r="154" customFormat="false" ht="15" hidden="false" customHeight="false" outlineLevel="0" collapsed="false">
      <c r="B154" s="19" t="n">
        <v>46390</v>
      </c>
      <c r="C154" s="20" t="str">
        <f aca="false">CHOOSE(WEEKDAY(B154,2),"월","화","수","목","금","토","일")</f>
        <v>일</v>
      </c>
      <c r="D154" s="20" t="str">
        <f aca="false">IF(SUMPRODUCT((특수기간목록!$B$5:$B$12&lt;=B154)*(특수기간목록!$C$5:$C$12&gt;=B154))&gt;0,"특수기간",IF(AND(B154&gt;=가격규칙!$C$14,B154&lt;=가격규칙!$C$15),IF(WEEKDAY(B154,2)&gt;=6,"성수기 주말","성수기 평일"),IF(WEEKDAY(B154,2)&gt;=6,"비수기 주말","비수기 평일")))</f>
        <v>비수기 주말</v>
      </c>
      <c r="E154" s="21" t="n">
        <f aca="false">INDEX(가격규칙!$C$5:$C$9,MATCH(D154,가격규칙!$B$5:$B$9,0))</f>
        <v>189000</v>
      </c>
      <c r="F154" s="21" t="n">
        <f aca="false">INDEX(가격규칙!$D$5:$D$9,MATCH(D154,가격규칙!$B$5:$B$9,0))</f>
        <v>139000</v>
      </c>
    </row>
    <row r="155" customFormat="false" ht="15" hidden="false" customHeight="false" outlineLevel="0" collapsed="false">
      <c r="B155" s="16" t="n">
        <v>46391</v>
      </c>
      <c r="C155" s="17" t="str">
        <f aca="false">CHOOSE(WEEKDAY(B155,2),"월","화","수","목","금","토","일")</f>
        <v>월</v>
      </c>
      <c r="D155" s="17" t="str">
        <f aca="false">IF(SUMPRODUCT((특수기간목록!$B$5:$B$12&lt;=B155)*(특수기간목록!$C$5:$C$12&gt;=B155))&gt;0,"특수기간",IF(AND(B155&gt;=가격규칙!$C$14,B155&lt;=가격규칙!$C$15),IF(WEEKDAY(B155,2)&gt;=6,"성수기 주말","성수기 평일"),IF(WEEKDAY(B155,2)&gt;=6,"비수기 주말","비수기 평일")))</f>
        <v>비수기 평일</v>
      </c>
      <c r="E155" s="18" t="n">
        <f aca="false">INDEX(가격규칙!$C$5:$C$9,MATCH(D155,가격규칙!$B$5:$B$9,0))</f>
        <v>149000</v>
      </c>
      <c r="F155" s="18" t="n">
        <f aca="false">INDEX(가격규칙!$D$5:$D$9,MATCH(D155,가격규칙!$B$5:$B$9,0))</f>
        <v>99000</v>
      </c>
    </row>
    <row r="156" customFormat="false" ht="15" hidden="false" customHeight="false" outlineLevel="0" collapsed="false">
      <c r="B156" s="19" t="n">
        <v>46392</v>
      </c>
      <c r="C156" s="20" t="str">
        <f aca="false">CHOOSE(WEEKDAY(B156,2),"월","화","수","목","금","토","일")</f>
        <v>화</v>
      </c>
      <c r="D156" s="20" t="str">
        <f aca="false">IF(SUMPRODUCT((특수기간목록!$B$5:$B$12&lt;=B156)*(특수기간목록!$C$5:$C$12&gt;=B156))&gt;0,"특수기간",IF(AND(B156&gt;=가격규칙!$C$14,B156&lt;=가격규칙!$C$15),IF(WEEKDAY(B156,2)&gt;=6,"성수기 주말","성수기 평일"),IF(WEEKDAY(B156,2)&gt;=6,"비수기 주말","비수기 평일")))</f>
        <v>비수기 평일</v>
      </c>
      <c r="E156" s="21" t="n">
        <f aca="false">INDEX(가격규칙!$C$5:$C$9,MATCH(D156,가격규칙!$B$5:$B$9,0))</f>
        <v>149000</v>
      </c>
      <c r="F156" s="21" t="n">
        <f aca="false">INDEX(가격규칙!$D$5:$D$9,MATCH(D156,가격규칙!$B$5:$B$9,0))</f>
        <v>99000</v>
      </c>
    </row>
    <row r="157" customFormat="false" ht="15" hidden="false" customHeight="false" outlineLevel="0" collapsed="false">
      <c r="B157" s="16" t="n">
        <v>46393</v>
      </c>
      <c r="C157" s="17" t="str">
        <f aca="false">CHOOSE(WEEKDAY(B157,2),"월","화","수","목","금","토","일")</f>
        <v>수</v>
      </c>
      <c r="D157" s="17" t="str">
        <f aca="false">IF(SUMPRODUCT((특수기간목록!$B$5:$B$12&lt;=B157)*(특수기간목록!$C$5:$C$12&gt;=B157))&gt;0,"특수기간",IF(AND(B157&gt;=가격규칙!$C$14,B157&lt;=가격규칙!$C$15),IF(WEEKDAY(B157,2)&gt;=6,"성수기 주말","성수기 평일"),IF(WEEKDAY(B157,2)&gt;=6,"비수기 주말","비수기 평일")))</f>
        <v>비수기 평일</v>
      </c>
      <c r="E157" s="18" t="n">
        <f aca="false">INDEX(가격규칙!$C$5:$C$9,MATCH(D157,가격규칙!$B$5:$B$9,0))</f>
        <v>149000</v>
      </c>
      <c r="F157" s="18" t="n">
        <f aca="false">INDEX(가격규칙!$D$5:$D$9,MATCH(D157,가격규칙!$B$5:$B$9,0))</f>
        <v>99000</v>
      </c>
    </row>
    <row r="158" customFormat="false" ht="15" hidden="false" customHeight="false" outlineLevel="0" collapsed="false">
      <c r="B158" s="19" t="n">
        <v>46394</v>
      </c>
      <c r="C158" s="20" t="str">
        <f aca="false">CHOOSE(WEEKDAY(B158,2),"월","화","수","목","금","토","일")</f>
        <v>목</v>
      </c>
      <c r="D158" s="20" t="str">
        <f aca="false">IF(SUMPRODUCT((특수기간목록!$B$5:$B$12&lt;=B158)*(특수기간목록!$C$5:$C$12&gt;=B158))&gt;0,"특수기간",IF(AND(B158&gt;=가격규칙!$C$14,B158&lt;=가격규칙!$C$15),IF(WEEKDAY(B158,2)&gt;=6,"성수기 주말","성수기 평일"),IF(WEEKDAY(B158,2)&gt;=6,"비수기 주말","비수기 평일")))</f>
        <v>비수기 평일</v>
      </c>
      <c r="E158" s="21" t="n">
        <f aca="false">INDEX(가격규칙!$C$5:$C$9,MATCH(D158,가격규칙!$B$5:$B$9,0))</f>
        <v>149000</v>
      </c>
      <c r="F158" s="21" t="n">
        <f aca="false">INDEX(가격규칙!$D$5:$D$9,MATCH(D158,가격규칙!$B$5:$B$9,0))</f>
        <v>99000</v>
      </c>
    </row>
    <row r="159" customFormat="false" ht="15" hidden="false" customHeight="false" outlineLevel="0" collapsed="false">
      <c r="B159" s="16" t="n">
        <v>46395</v>
      </c>
      <c r="C159" s="17" t="str">
        <f aca="false">CHOOSE(WEEKDAY(B159,2),"월","화","수","목","금","토","일")</f>
        <v>금</v>
      </c>
      <c r="D159" s="17" t="str">
        <f aca="false">IF(SUMPRODUCT((특수기간목록!$B$5:$B$12&lt;=B159)*(특수기간목록!$C$5:$C$12&gt;=B159))&gt;0,"특수기간",IF(AND(B159&gt;=가격규칙!$C$14,B159&lt;=가격규칙!$C$15),IF(WEEKDAY(B159,2)&gt;=6,"성수기 주말","성수기 평일"),IF(WEEKDAY(B159,2)&gt;=6,"비수기 주말","비수기 평일")))</f>
        <v>비수기 평일</v>
      </c>
      <c r="E159" s="18" t="n">
        <f aca="false">INDEX(가격규칙!$C$5:$C$9,MATCH(D159,가격규칙!$B$5:$B$9,0))</f>
        <v>149000</v>
      </c>
      <c r="F159" s="18" t="n">
        <f aca="false">INDEX(가격규칙!$D$5:$D$9,MATCH(D159,가격규칙!$B$5:$B$9,0))</f>
        <v>99000</v>
      </c>
    </row>
    <row r="160" customFormat="false" ht="15" hidden="false" customHeight="false" outlineLevel="0" collapsed="false">
      <c r="B160" s="19" t="n">
        <v>46396</v>
      </c>
      <c r="C160" s="20" t="str">
        <f aca="false">CHOOSE(WEEKDAY(B160,2),"월","화","수","목","금","토","일")</f>
        <v>토</v>
      </c>
      <c r="D160" s="20" t="str">
        <f aca="false">IF(SUMPRODUCT((특수기간목록!$B$5:$B$12&lt;=B160)*(특수기간목록!$C$5:$C$12&gt;=B160))&gt;0,"특수기간",IF(AND(B160&gt;=가격규칙!$C$14,B160&lt;=가격규칙!$C$15),IF(WEEKDAY(B160,2)&gt;=6,"성수기 주말","성수기 평일"),IF(WEEKDAY(B160,2)&gt;=6,"비수기 주말","비수기 평일")))</f>
        <v>비수기 주말</v>
      </c>
      <c r="E160" s="21" t="n">
        <f aca="false">INDEX(가격규칙!$C$5:$C$9,MATCH(D160,가격규칙!$B$5:$B$9,0))</f>
        <v>189000</v>
      </c>
      <c r="F160" s="21" t="n">
        <f aca="false">INDEX(가격규칙!$D$5:$D$9,MATCH(D160,가격규칙!$B$5:$B$9,0))</f>
        <v>139000</v>
      </c>
    </row>
    <row r="161" customFormat="false" ht="15" hidden="false" customHeight="false" outlineLevel="0" collapsed="false">
      <c r="B161" s="16" t="n">
        <v>46397</v>
      </c>
      <c r="C161" s="17" t="str">
        <f aca="false">CHOOSE(WEEKDAY(B161,2),"월","화","수","목","금","토","일")</f>
        <v>일</v>
      </c>
      <c r="D161" s="17" t="str">
        <f aca="false">IF(SUMPRODUCT((특수기간목록!$B$5:$B$12&lt;=B161)*(특수기간목록!$C$5:$C$12&gt;=B161))&gt;0,"특수기간",IF(AND(B161&gt;=가격규칙!$C$14,B161&lt;=가격규칙!$C$15),IF(WEEKDAY(B161,2)&gt;=6,"성수기 주말","성수기 평일"),IF(WEEKDAY(B161,2)&gt;=6,"비수기 주말","비수기 평일")))</f>
        <v>비수기 주말</v>
      </c>
      <c r="E161" s="18" t="n">
        <f aca="false">INDEX(가격규칙!$C$5:$C$9,MATCH(D161,가격규칙!$B$5:$B$9,0))</f>
        <v>189000</v>
      </c>
      <c r="F161" s="18" t="n">
        <f aca="false">INDEX(가격규칙!$D$5:$D$9,MATCH(D161,가격규칙!$B$5:$B$9,0))</f>
        <v>139000</v>
      </c>
    </row>
    <row r="162" customFormat="false" ht="15" hidden="false" customHeight="false" outlineLevel="0" collapsed="false">
      <c r="B162" s="19" t="n">
        <v>46398</v>
      </c>
      <c r="C162" s="20" t="str">
        <f aca="false">CHOOSE(WEEKDAY(B162,2),"월","화","수","목","금","토","일")</f>
        <v>월</v>
      </c>
      <c r="D162" s="20" t="str">
        <f aca="false">IF(SUMPRODUCT((특수기간목록!$B$5:$B$12&lt;=B162)*(특수기간목록!$C$5:$C$12&gt;=B162))&gt;0,"특수기간",IF(AND(B162&gt;=가격규칙!$C$14,B162&lt;=가격규칙!$C$15),IF(WEEKDAY(B162,2)&gt;=6,"성수기 주말","성수기 평일"),IF(WEEKDAY(B162,2)&gt;=6,"비수기 주말","비수기 평일")))</f>
        <v>비수기 평일</v>
      </c>
      <c r="E162" s="21" t="n">
        <f aca="false">INDEX(가격규칙!$C$5:$C$9,MATCH(D162,가격규칙!$B$5:$B$9,0))</f>
        <v>149000</v>
      </c>
      <c r="F162" s="21" t="n">
        <f aca="false">INDEX(가격규칙!$D$5:$D$9,MATCH(D162,가격규칙!$B$5:$B$9,0))</f>
        <v>99000</v>
      </c>
    </row>
    <row r="163" customFormat="false" ht="15" hidden="false" customHeight="false" outlineLevel="0" collapsed="false">
      <c r="B163" s="16" t="n">
        <v>46399</v>
      </c>
      <c r="C163" s="17" t="str">
        <f aca="false">CHOOSE(WEEKDAY(B163,2),"월","화","수","목","금","토","일")</f>
        <v>화</v>
      </c>
      <c r="D163" s="17" t="str">
        <f aca="false">IF(SUMPRODUCT((특수기간목록!$B$5:$B$12&lt;=B163)*(특수기간목록!$C$5:$C$12&gt;=B163))&gt;0,"특수기간",IF(AND(B163&gt;=가격규칙!$C$14,B163&lt;=가격규칙!$C$15),IF(WEEKDAY(B163,2)&gt;=6,"성수기 주말","성수기 평일"),IF(WEEKDAY(B163,2)&gt;=6,"비수기 주말","비수기 평일")))</f>
        <v>비수기 평일</v>
      </c>
      <c r="E163" s="18" t="n">
        <f aca="false">INDEX(가격규칙!$C$5:$C$9,MATCH(D163,가격규칙!$B$5:$B$9,0))</f>
        <v>149000</v>
      </c>
      <c r="F163" s="18" t="n">
        <f aca="false">INDEX(가격규칙!$D$5:$D$9,MATCH(D163,가격규칙!$B$5:$B$9,0))</f>
        <v>99000</v>
      </c>
    </row>
    <row r="164" customFormat="false" ht="15" hidden="false" customHeight="false" outlineLevel="0" collapsed="false">
      <c r="B164" s="19" t="n">
        <v>46400</v>
      </c>
      <c r="C164" s="20" t="str">
        <f aca="false">CHOOSE(WEEKDAY(B164,2),"월","화","수","목","금","토","일")</f>
        <v>수</v>
      </c>
      <c r="D164" s="20" t="str">
        <f aca="false">IF(SUMPRODUCT((특수기간목록!$B$5:$B$12&lt;=B164)*(특수기간목록!$C$5:$C$12&gt;=B164))&gt;0,"특수기간",IF(AND(B164&gt;=가격규칙!$C$14,B164&lt;=가격규칙!$C$15),IF(WEEKDAY(B164,2)&gt;=6,"성수기 주말","성수기 평일"),IF(WEEKDAY(B164,2)&gt;=6,"비수기 주말","비수기 평일")))</f>
        <v>비수기 평일</v>
      </c>
      <c r="E164" s="21" t="n">
        <f aca="false">INDEX(가격규칙!$C$5:$C$9,MATCH(D164,가격규칙!$B$5:$B$9,0))</f>
        <v>149000</v>
      </c>
      <c r="F164" s="21" t="n">
        <f aca="false">INDEX(가격규칙!$D$5:$D$9,MATCH(D164,가격규칙!$B$5:$B$9,0))</f>
        <v>99000</v>
      </c>
    </row>
    <row r="165" customFormat="false" ht="15" hidden="false" customHeight="false" outlineLevel="0" collapsed="false">
      <c r="B165" s="16" t="n">
        <v>46401</v>
      </c>
      <c r="C165" s="17" t="str">
        <f aca="false">CHOOSE(WEEKDAY(B165,2),"월","화","수","목","금","토","일")</f>
        <v>목</v>
      </c>
      <c r="D165" s="17" t="str">
        <f aca="false">IF(SUMPRODUCT((특수기간목록!$B$5:$B$12&lt;=B165)*(특수기간목록!$C$5:$C$12&gt;=B165))&gt;0,"특수기간",IF(AND(B165&gt;=가격규칙!$C$14,B165&lt;=가격규칙!$C$15),IF(WEEKDAY(B165,2)&gt;=6,"성수기 주말","성수기 평일"),IF(WEEKDAY(B165,2)&gt;=6,"비수기 주말","비수기 평일")))</f>
        <v>비수기 평일</v>
      </c>
      <c r="E165" s="18" t="n">
        <f aca="false">INDEX(가격규칙!$C$5:$C$9,MATCH(D165,가격규칙!$B$5:$B$9,0))</f>
        <v>149000</v>
      </c>
      <c r="F165" s="18" t="n">
        <f aca="false">INDEX(가격규칙!$D$5:$D$9,MATCH(D165,가격규칙!$B$5:$B$9,0))</f>
        <v>99000</v>
      </c>
    </row>
    <row r="166" customFormat="false" ht="15" hidden="false" customHeight="false" outlineLevel="0" collapsed="false">
      <c r="B166" s="19" t="n">
        <v>46402</v>
      </c>
      <c r="C166" s="20" t="str">
        <f aca="false">CHOOSE(WEEKDAY(B166,2),"월","화","수","목","금","토","일")</f>
        <v>금</v>
      </c>
      <c r="D166" s="20" t="str">
        <f aca="false">IF(SUMPRODUCT((특수기간목록!$B$5:$B$12&lt;=B166)*(특수기간목록!$C$5:$C$12&gt;=B166))&gt;0,"특수기간",IF(AND(B166&gt;=가격규칙!$C$14,B166&lt;=가격규칙!$C$15),IF(WEEKDAY(B166,2)&gt;=6,"성수기 주말","성수기 평일"),IF(WEEKDAY(B166,2)&gt;=6,"비수기 주말","비수기 평일")))</f>
        <v>비수기 평일</v>
      </c>
      <c r="E166" s="21" t="n">
        <f aca="false">INDEX(가격규칙!$C$5:$C$9,MATCH(D166,가격규칙!$B$5:$B$9,0))</f>
        <v>149000</v>
      </c>
      <c r="F166" s="21" t="n">
        <f aca="false">INDEX(가격규칙!$D$5:$D$9,MATCH(D166,가격규칙!$B$5:$B$9,0))</f>
        <v>99000</v>
      </c>
    </row>
    <row r="167" customFormat="false" ht="15" hidden="false" customHeight="false" outlineLevel="0" collapsed="false">
      <c r="B167" s="16" t="n">
        <v>46403</v>
      </c>
      <c r="C167" s="17" t="str">
        <f aca="false">CHOOSE(WEEKDAY(B167,2),"월","화","수","목","금","토","일")</f>
        <v>토</v>
      </c>
      <c r="D167" s="17" t="str">
        <f aca="false">IF(SUMPRODUCT((특수기간목록!$B$5:$B$12&lt;=B167)*(특수기간목록!$C$5:$C$12&gt;=B167))&gt;0,"특수기간",IF(AND(B167&gt;=가격규칙!$C$14,B167&lt;=가격규칙!$C$15),IF(WEEKDAY(B167,2)&gt;=6,"성수기 주말","성수기 평일"),IF(WEEKDAY(B167,2)&gt;=6,"비수기 주말","비수기 평일")))</f>
        <v>비수기 주말</v>
      </c>
      <c r="E167" s="18" t="n">
        <f aca="false">INDEX(가격규칙!$C$5:$C$9,MATCH(D167,가격규칙!$B$5:$B$9,0))</f>
        <v>189000</v>
      </c>
      <c r="F167" s="18" t="n">
        <f aca="false">INDEX(가격규칙!$D$5:$D$9,MATCH(D167,가격규칙!$B$5:$B$9,0))</f>
        <v>139000</v>
      </c>
    </row>
    <row r="168" customFormat="false" ht="15" hidden="false" customHeight="false" outlineLevel="0" collapsed="false">
      <c r="B168" s="19" t="n">
        <v>46404</v>
      </c>
      <c r="C168" s="20" t="str">
        <f aca="false">CHOOSE(WEEKDAY(B168,2),"월","화","수","목","금","토","일")</f>
        <v>일</v>
      </c>
      <c r="D168" s="20" t="str">
        <f aca="false">IF(SUMPRODUCT((특수기간목록!$B$5:$B$12&lt;=B168)*(특수기간목록!$C$5:$C$12&gt;=B168))&gt;0,"특수기간",IF(AND(B168&gt;=가격규칙!$C$14,B168&lt;=가격규칙!$C$15),IF(WEEKDAY(B168,2)&gt;=6,"성수기 주말","성수기 평일"),IF(WEEKDAY(B168,2)&gt;=6,"비수기 주말","비수기 평일")))</f>
        <v>비수기 주말</v>
      </c>
      <c r="E168" s="21" t="n">
        <f aca="false">INDEX(가격규칙!$C$5:$C$9,MATCH(D168,가격규칙!$B$5:$B$9,0))</f>
        <v>189000</v>
      </c>
      <c r="F168" s="21" t="n">
        <f aca="false">INDEX(가격규칙!$D$5:$D$9,MATCH(D168,가격규칙!$B$5:$B$9,0))</f>
        <v>139000</v>
      </c>
    </row>
    <row r="169" customFormat="false" ht="15" hidden="false" customHeight="false" outlineLevel="0" collapsed="false">
      <c r="B169" s="16" t="n">
        <v>46405</v>
      </c>
      <c r="C169" s="17" t="str">
        <f aca="false">CHOOSE(WEEKDAY(B169,2),"월","화","수","목","금","토","일")</f>
        <v>월</v>
      </c>
      <c r="D169" s="17" t="str">
        <f aca="false">IF(SUMPRODUCT((특수기간목록!$B$5:$B$12&lt;=B169)*(특수기간목록!$C$5:$C$12&gt;=B169))&gt;0,"특수기간",IF(AND(B169&gt;=가격규칙!$C$14,B169&lt;=가격규칙!$C$15),IF(WEEKDAY(B169,2)&gt;=6,"성수기 주말","성수기 평일"),IF(WEEKDAY(B169,2)&gt;=6,"비수기 주말","비수기 평일")))</f>
        <v>비수기 평일</v>
      </c>
      <c r="E169" s="18" t="n">
        <f aca="false">INDEX(가격규칙!$C$5:$C$9,MATCH(D169,가격규칙!$B$5:$B$9,0))</f>
        <v>149000</v>
      </c>
      <c r="F169" s="18" t="n">
        <f aca="false">INDEX(가격규칙!$D$5:$D$9,MATCH(D169,가격규칙!$B$5:$B$9,0))</f>
        <v>99000</v>
      </c>
    </row>
    <row r="170" customFormat="false" ht="15" hidden="false" customHeight="false" outlineLevel="0" collapsed="false">
      <c r="B170" s="19" t="n">
        <v>46406</v>
      </c>
      <c r="C170" s="20" t="str">
        <f aca="false">CHOOSE(WEEKDAY(B170,2),"월","화","수","목","금","토","일")</f>
        <v>화</v>
      </c>
      <c r="D170" s="20" t="str">
        <f aca="false">IF(SUMPRODUCT((특수기간목록!$B$5:$B$12&lt;=B170)*(특수기간목록!$C$5:$C$12&gt;=B170))&gt;0,"특수기간",IF(AND(B170&gt;=가격규칙!$C$14,B170&lt;=가격규칙!$C$15),IF(WEEKDAY(B170,2)&gt;=6,"성수기 주말","성수기 평일"),IF(WEEKDAY(B170,2)&gt;=6,"비수기 주말","비수기 평일")))</f>
        <v>비수기 평일</v>
      </c>
      <c r="E170" s="21" t="n">
        <f aca="false">INDEX(가격규칙!$C$5:$C$9,MATCH(D170,가격규칙!$B$5:$B$9,0))</f>
        <v>149000</v>
      </c>
      <c r="F170" s="21" t="n">
        <f aca="false">INDEX(가격규칙!$D$5:$D$9,MATCH(D170,가격규칙!$B$5:$B$9,0))</f>
        <v>99000</v>
      </c>
    </row>
    <row r="171" customFormat="false" ht="15" hidden="false" customHeight="false" outlineLevel="0" collapsed="false">
      <c r="B171" s="16" t="n">
        <v>46407</v>
      </c>
      <c r="C171" s="17" t="str">
        <f aca="false">CHOOSE(WEEKDAY(B171,2),"월","화","수","목","금","토","일")</f>
        <v>수</v>
      </c>
      <c r="D171" s="17" t="str">
        <f aca="false">IF(SUMPRODUCT((특수기간목록!$B$5:$B$12&lt;=B171)*(특수기간목록!$C$5:$C$12&gt;=B171))&gt;0,"특수기간",IF(AND(B171&gt;=가격규칙!$C$14,B171&lt;=가격규칙!$C$15),IF(WEEKDAY(B171,2)&gt;=6,"성수기 주말","성수기 평일"),IF(WEEKDAY(B171,2)&gt;=6,"비수기 주말","비수기 평일")))</f>
        <v>비수기 평일</v>
      </c>
      <c r="E171" s="18" t="n">
        <f aca="false">INDEX(가격규칙!$C$5:$C$9,MATCH(D171,가격규칙!$B$5:$B$9,0))</f>
        <v>149000</v>
      </c>
      <c r="F171" s="18" t="n">
        <f aca="false">INDEX(가격규칙!$D$5:$D$9,MATCH(D171,가격규칙!$B$5:$B$9,0))</f>
        <v>99000</v>
      </c>
    </row>
    <row r="172" customFormat="false" ht="15" hidden="false" customHeight="false" outlineLevel="0" collapsed="false">
      <c r="B172" s="19" t="n">
        <v>46408</v>
      </c>
      <c r="C172" s="20" t="str">
        <f aca="false">CHOOSE(WEEKDAY(B172,2),"월","화","수","목","금","토","일")</f>
        <v>목</v>
      </c>
      <c r="D172" s="20" t="str">
        <f aca="false">IF(SUMPRODUCT((특수기간목록!$B$5:$B$12&lt;=B172)*(특수기간목록!$C$5:$C$12&gt;=B172))&gt;0,"특수기간",IF(AND(B172&gt;=가격규칙!$C$14,B172&lt;=가격규칙!$C$15),IF(WEEKDAY(B172,2)&gt;=6,"성수기 주말","성수기 평일"),IF(WEEKDAY(B172,2)&gt;=6,"비수기 주말","비수기 평일")))</f>
        <v>비수기 평일</v>
      </c>
      <c r="E172" s="21" t="n">
        <f aca="false">INDEX(가격규칙!$C$5:$C$9,MATCH(D172,가격규칙!$B$5:$B$9,0))</f>
        <v>149000</v>
      </c>
      <c r="F172" s="21" t="n">
        <f aca="false">INDEX(가격규칙!$D$5:$D$9,MATCH(D172,가격규칙!$B$5:$B$9,0))</f>
        <v>99000</v>
      </c>
    </row>
    <row r="173" customFormat="false" ht="15" hidden="false" customHeight="false" outlineLevel="0" collapsed="false">
      <c r="B173" s="16" t="n">
        <v>46409</v>
      </c>
      <c r="C173" s="17" t="str">
        <f aca="false">CHOOSE(WEEKDAY(B173,2),"월","화","수","목","금","토","일")</f>
        <v>금</v>
      </c>
      <c r="D173" s="17" t="str">
        <f aca="false">IF(SUMPRODUCT((특수기간목록!$B$5:$B$12&lt;=B173)*(특수기간목록!$C$5:$C$12&gt;=B173))&gt;0,"특수기간",IF(AND(B173&gt;=가격규칙!$C$14,B173&lt;=가격규칙!$C$15),IF(WEEKDAY(B173,2)&gt;=6,"성수기 주말","성수기 평일"),IF(WEEKDAY(B173,2)&gt;=6,"비수기 주말","비수기 평일")))</f>
        <v>비수기 평일</v>
      </c>
      <c r="E173" s="18" t="n">
        <f aca="false">INDEX(가격규칙!$C$5:$C$9,MATCH(D173,가격규칙!$B$5:$B$9,0))</f>
        <v>149000</v>
      </c>
      <c r="F173" s="18" t="n">
        <f aca="false">INDEX(가격규칙!$D$5:$D$9,MATCH(D173,가격규칙!$B$5:$B$9,0))</f>
        <v>99000</v>
      </c>
    </row>
    <row r="174" customFormat="false" ht="15" hidden="false" customHeight="false" outlineLevel="0" collapsed="false">
      <c r="B174" s="19" t="n">
        <v>46410</v>
      </c>
      <c r="C174" s="20" t="str">
        <f aca="false">CHOOSE(WEEKDAY(B174,2),"월","화","수","목","금","토","일")</f>
        <v>토</v>
      </c>
      <c r="D174" s="20" t="str">
        <f aca="false">IF(SUMPRODUCT((특수기간목록!$B$5:$B$12&lt;=B174)*(특수기간목록!$C$5:$C$12&gt;=B174))&gt;0,"특수기간",IF(AND(B174&gt;=가격규칙!$C$14,B174&lt;=가격규칙!$C$15),IF(WEEKDAY(B174,2)&gt;=6,"성수기 주말","성수기 평일"),IF(WEEKDAY(B174,2)&gt;=6,"비수기 주말","비수기 평일")))</f>
        <v>비수기 주말</v>
      </c>
      <c r="E174" s="21" t="n">
        <f aca="false">INDEX(가격규칙!$C$5:$C$9,MATCH(D174,가격규칙!$B$5:$B$9,0))</f>
        <v>189000</v>
      </c>
      <c r="F174" s="21" t="n">
        <f aca="false">INDEX(가격규칙!$D$5:$D$9,MATCH(D174,가격규칙!$B$5:$B$9,0))</f>
        <v>139000</v>
      </c>
    </row>
    <row r="175" customFormat="false" ht="15" hidden="false" customHeight="false" outlineLevel="0" collapsed="false">
      <c r="B175" s="16" t="n">
        <v>46411</v>
      </c>
      <c r="C175" s="17" t="str">
        <f aca="false">CHOOSE(WEEKDAY(B175,2),"월","화","수","목","금","토","일")</f>
        <v>일</v>
      </c>
      <c r="D175" s="17" t="str">
        <f aca="false">IF(SUMPRODUCT((특수기간목록!$B$5:$B$12&lt;=B175)*(특수기간목록!$C$5:$C$12&gt;=B175))&gt;0,"특수기간",IF(AND(B175&gt;=가격규칙!$C$14,B175&lt;=가격규칙!$C$15),IF(WEEKDAY(B175,2)&gt;=6,"성수기 주말","성수기 평일"),IF(WEEKDAY(B175,2)&gt;=6,"비수기 주말","비수기 평일")))</f>
        <v>비수기 주말</v>
      </c>
      <c r="E175" s="18" t="n">
        <f aca="false">INDEX(가격규칙!$C$5:$C$9,MATCH(D175,가격규칙!$B$5:$B$9,0))</f>
        <v>189000</v>
      </c>
      <c r="F175" s="18" t="n">
        <f aca="false">INDEX(가격규칙!$D$5:$D$9,MATCH(D175,가격규칙!$B$5:$B$9,0))</f>
        <v>139000</v>
      </c>
    </row>
    <row r="176" customFormat="false" ht="15" hidden="false" customHeight="false" outlineLevel="0" collapsed="false">
      <c r="B176" s="19" t="n">
        <v>46412</v>
      </c>
      <c r="C176" s="20" t="str">
        <f aca="false">CHOOSE(WEEKDAY(B176,2),"월","화","수","목","금","토","일")</f>
        <v>월</v>
      </c>
      <c r="D176" s="20" t="str">
        <f aca="false">IF(SUMPRODUCT((특수기간목록!$B$5:$B$12&lt;=B176)*(특수기간목록!$C$5:$C$12&gt;=B176))&gt;0,"특수기간",IF(AND(B176&gt;=가격규칙!$C$14,B176&lt;=가격규칙!$C$15),IF(WEEKDAY(B176,2)&gt;=6,"성수기 주말","성수기 평일"),IF(WEEKDAY(B176,2)&gt;=6,"비수기 주말","비수기 평일")))</f>
        <v>비수기 평일</v>
      </c>
      <c r="E176" s="21" t="n">
        <f aca="false">INDEX(가격규칙!$C$5:$C$9,MATCH(D176,가격규칙!$B$5:$B$9,0))</f>
        <v>149000</v>
      </c>
      <c r="F176" s="21" t="n">
        <f aca="false">INDEX(가격규칙!$D$5:$D$9,MATCH(D176,가격규칙!$B$5:$B$9,0))</f>
        <v>99000</v>
      </c>
    </row>
    <row r="177" customFormat="false" ht="15" hidden="false" customHeight="false" outlineLevel="0" collapsed="false">
      <c r="B177" s="16" t="n">
        <v>46413</v>
      </c>
      <c r="C177" s="17" t="str">
        <f aca="false">CHOOSE(WEEKDAY(B177,2),"월","화","수","목","금","토","일")</f>
        <v>화</v>
      </c>
      <c r="D177" s="17" t="str">
        <f aca="false">IF(SUMPRODUCT((특수기간목록!$B$5:$B$12&lt;=B177)*(특수기간목록!$C$5:$C$12&gt;=B177))&gt;0,"특수기간",IF(AND(B177&gt;=가격규칙!$C$14,B177&lt;=가격규칙!$C$15),IF(WEEKDAY(B177,2)&gt;=6,"성수기 주말","성수기 평일"),IF(WEEKDAY(B177,2)&gt;=6,"비수기 주말","비수기 평일")))</f>
        <v>비수기 평일</v>
      </c>
      <c r="E177" s="18" t="n">
        <f aca="false">INDEX(가격규칙!$C$5:$C$9,MATCH(D177,가격규칙!$B$5:$B$9,0))</f>
        <v>149000</v>
      </c>
      <c r="F177" s="18" t="n">
        <f aca="false">INDEX(가격규칙!$D$5:$D$9,MATCH(D177,가격규칙!$B$5:$B$9,0))</f>
        <v>99000</v>
      </c>
    </row>
    <row r="178" customFormat="false" ht="15" hidden="false" customHeight="false" outlineLevel="0" collapsed="false">
      <c r="B178" s="19" t="n">
        <v>46414</v>
      </c>
      <c r="C178" s="20" t="str">
        <f aca="false">CHOOSE(WEEKDAY(B178,2),"월","화","수","목","금","토","일")</f>
        <v>수</v>
      </c>
      <c r="D178" s="20" t="str">
        <f aca="false">IF(SUMPRODUCT((특수기간목록!$B$5:$B$12&lt;=B178)*(특수기간목록!$C$5:$C$12&gt;=B178))&gt;0,"특수기간",IF(AND(B178&gt;=가격규칙!$C$14,B178&lt;=가격규칙!$C$15),IF(WEEKDAY(B178,2)&gt;=6,"성수기 주말","성수기 평일"),IF(WEEKDAY(B178,2)&gt;=6,"비수기 주말","비수기 평일")))</f>
        <v>비수기 평일</v>
      </c>
      <c r="E178" s="21" t="n">
        <f aca="false">INDEX(가격규칙!$C$5:$C$9,MATCH(D178,가격규칙!$B$5:$B$9,0))</f>
        <v>149000</v>
      </c>
      <c r="F178" s="21" t="n">
        <f aca="false">INDEX(가격규칙!$D$5:$D$9,MATCH(D178,가격규칙!$B$5:$B$9,0))</f>
        <v>99000</v>
      </c>
    </row>
    <row r="179" customFormat="false" ht="15" hidden="false" customHeight="false" outlineLevel="0" collapsed="false">
      <c r="B179" s="16" t="n">
        <v>46415</v>
      </c>
      <c r="C179" s="17" t="str">
        <f aca="false">CHOOSE(WEEKDAY(B179,2),"월","화","수","목","금","토","일")</f>
        <v>목</v>
      </c>
      <c r="D179" s="17" t="str">
        <f aca="false">IF(SUMPRODUCT((특수기간목록!$B$5:$B$12&lt;=B179)*(특수기간목록!$C$5:$C$12&gt;=B179))&gt;0,"특수기간",IF(AND(B179&gt;=가격규칙!$C$14,B179&lt;=가격규칙!$C$15),IF(WEEKDAY(B179,2)&gt;=6,"성수기 주말","성수기 평일"),IF(WEEKDAY(B179,2)&gt;=6,"비수기 주말","비수기 평일")))</f>
        <v>비수기 평일</v>
      </c>
      <c r="E179" s="18" t="n">
        <f aca="false">INDEX(가격규칙!$C$5:$C$9,MATCH(D179,가격규칙!$B$5:$B$9,0))</f>
        <v>149000</v>
      </c>
      <c r="F179" s="18" t="n">
        <f aca="false">INDEX(가격규칙!$D$5:$D$9,MATCH(D179,가격규칙!$B$5:$B$9,0))</f>
        <v>99000</v>
      </c>
    </row>
    <row r="180" customFormat="false" ht="15" hidden="false" customHeight="false" outlineLevel="0" collapsed="false">
      <c r="B180" s="19" t="n">
        <v>46416</v>
      </c>
      <c r="C180" s="20" t="str">
        <f aca="false">CHOOSE(WEEKDAY(B180,2),"월","화","수","목","금","토","일")</f>
        <v>금</v>
      </c>
      <c r="D180" s="20" t="str">
        <f aca="false">IF(SUMPRODUCT((특수기간목록!$B$5:$B$12&lt;=B180)*(특수기간목록!$C$5:$C$12&gt;=B180))&gt;0,"특수기간",IF(AND(B180&gt;=가격규칙!$C$14,B180&lt;=가격규칙!$C$15),IF(WEEKDAY(B180,2)&gt;=6,"성수기 주말","성수기 평일"),IF(WEEKDAY(B180,2)&gt;=6,"비수기 주말","비수기 평일")))</f>
        <v>비수기 평일</v>
      </c>
      <c r="E180" s="21" t="n">
        <f aca="false">INDEX(가격규칙!$C$5:$C$9,MATCH(D180,가격규칙!$B$5:$B$9,0))</f>
        <v>149000</v>
      </c>
      <c r="F180" s="21" t="n">
        <f aca="false">INDEX(가격규칙!$D$5:$D$9,MATCH(D180,가격규칙!$B$5:$B$9,0))</f>
        <v>99000</v>
      </c>
    </row>
    <row r="181" customFormat="false" ht="15" hidden="false" customHeight="false" outlineLevel="0" collapsed="false">
      <c r="B181" s="16" t="n">
        <v>46417</v>
      </c>
      <c r="C181" s="17" t="str">
        <f aca="false">CHOOSE(WEEKDAY(B181,2),"월","화","수","목","금","토","일")</f>
        <v>토</v>
      </c>
      <c r="D181" s="17" t="str">
        <f aca="false">IF(SUMPRODUCT((특수기간목록!$B$5:$B$12&lt;=B181)*(특수기간목록!$C$5:$C$12&gt;=B181))&gt;0,"특수기간",IF(AND(B181&gt;=가격규칙!$C$14,B181&lt;=가격규칙!$C$15),IF(WEEKDAY(B181,2)&gt;=6,"성수기 주말","성수기 평일"),IF(WEEKDAY(B181,2)&gt;=6,"비수기 주말","비수기 평일")))</f>
        <v>비수기 주말</v>
      </c>
      <c r="E181" s="18" t="n">
        <f aca="false">INDEX(가격규칙!$C$5:$C$9,MATCH(D181,가격규칙!$B$5:$B$9,0))</f>
        <v>189000</v>
      </c>
      <c r="F181" s="18" t="n">
        <f aca="false">INDEX(가격규칙!$D$5:$D$9,MATCH(D181,가격규칙!$B$5:$B$9,0))</f>
        <v>139000</v>
      </c>
    </row>
    <row r="182" customFormat="false" ht="15" hidden="false" customHeight="false" outlineLevel="0" collapsed="false">
      <c r="B182" s="19" t="n">
        <v>46418</v>
      </c>
      <c r="C182" s="20" t="str">
        <f aca="false">CHOOSE(WEEKDAY(B182,2),"월","화","수","목","금","토","일")</f>
        <v>일</v>
      </c>
      <c r="D182" s="20" t="str">
        <f aca="false">IF(SUMPRODUCT((특수기간목록!$B$5:$B$12&lt;=B182)*(특수기간목록!$C$5:$C$12&gt;=B182))&gt;0,"특수기간",IF(AND(B182&gt;=가격규칙!$C$14,B182&lt;=가격규칙!$C$15),IF(WEEKDAY(B182,2)&gt;=6,"성수기 주말","성수기 평일"),IF(WEEKDAY(B182,2)&gt;=6,"비수기 주말","비수기 평일")))</f>
        <v>비수기 주말</v>
      </c>
      <c r="E182" s="21" t="n">
        <f aca="false">INDEX(가격규칙!$C$5:$C$9,MATCH(D182,가격규칙!$B$5:$B$9,0))</f>
        <v>189000</v>
      </c>
      <c r="F182" s="21" t="n">
        <f aca="false">INDEX(가격규칙!$D$5:$D$9,MATCH(D182,가격규칙!$B$5:$B$9,0))</f>
        <v>139000</v>
      </c>
    </row>
    <row r="183" customFormat="false" ht="15" hidden="false" customHeight="false" outlineLevel="0" collapsed="false">
      <c r="B183" s="16" t="n">
        <v>46419</v>
      </c>
      <c r="C183" s="17" t="str">
        <f aca="false">CHOOSE(WEEKDAY(B183,2),"월","화","수","목","금","토","일")</f>
        <v>월</v>
      </c>
      <c r="D183" s="17" t="str">
        <f aca="false">IF(SUMPRODUCT((특수기간목록!$B$5:$B$12&lt;=B183)*(특수기간목록!$C$5:$C$12&gt;=B183))&gt;0,"특수기간",IF(AND(B183&gt;=가격규칙!$C$14,B183&lt;=가격규칙!$C$15),IF(WEEKDAY(B183,2)&gt;=6,"성수기 주말","성수기 평일"),IF(WEEKDAY(B183,2)&gt;=6,"비수기 주말","비수기 평일")))</f>
        <v>비수기 평일</v>
      </c>
      <c r="E183" s="18" t="n">
        <f aca="false">INDEX(가격규칙!$C$5:$C$9,MATCH(D183,가격규칙!$B$5:$B$9,0))</f>
        <v>149000</v>
      </c>
      <c r="F183" s="18" t="n">
        <f aca="false">INDEX(가격규칙!$D$5:$D$9,MATCH(D183,가격규칙!$B$5:$B$9,0))</f>
        <v>99000</v>
      </c>
    </row>
    <row r="184" customFormat="false" ht="15" hidden="false" customHeight="false" outlineLevel="0" collapsed="false">
      <c r="B184" s="19" t="n">
        <v>46420</v>
      </c>
      <c r="C184" s="20" t="str">
        <f aca="false">CHOOSE(WEEKDAY(B184,2),"월","화","수","목","금","토","일")</f>
        <v>화</v>
      </c>
      <c r="D184" s="20" t="str">
        <f aca="false">IF(SUMPRODUCT((특수기간목록!$B$5:$B$12&lt;=B184)*(특수기간목록!$C$5:$C$12&gt;=B184))&gt;0,"특수기간",IF(AND(B184&gt;=가격규칙!$C$14,B184&lt;=가격규칙!$C$15),IF(WEEKDAY(B184,2)&gt;=6,"성수기 주말","성수기 평일"),IF(WEEKDAY(B184,2)&gt;=6,"비수기 주말","비수기 평일")))</f>
        <v>비수기 평일</v>
      </c>
      <c r="E184" s="21" t="n">
        <f aca="false">INDEX(가격규칙!$C$5:$C$9,MATCH(D184,가격규칙!$B$5:$B$9,0))</f>
        <v>149000</v>
      </c>
      <c r="F184" s="21" t="n">
        <f aca="false">INDEX(가격규칙!$D$5:$D$9,MATCH(D184,가격규칙!$B$5:$B$9,0))</f>
        <v>99000</v>
      </c>
    </row>
    <row r="185" customFormat="false" ht="15" hidden="false" customHeight="false" outlineLevel="0" collapsed="false">
      <c r="B185" s="16" t="n">
        <v>46421</v>
      </c>
      <c r="C185" s="17" t="str">
        <f aca="false">CHOOSE(WEEKDAY(B185,2),"월","화","수","목","금","토","일")</f>
        <v>수</v>
      </c>
      <c r="D185" s="17" t="str">
        <f aca="false">IF(SUMPRODUCT((특수기간목록!$B$5:$B$12&lt;=B185)*(특수기간목록!$C$5:$C$12&gt;=B185))&gt;0,"특수기간",IF(AND(B185&gt;=가격규칙!$C$14,B185&lt;=가격규칙!$C$15),IF(WEEKDAY(B185,2)&gt;=6,"성수기 주말","성수기 평일"),IF(WEEKDAY(B185,2)&gt;=6,"비수기 주말","비수기 평일")))</f>
        <v>비수기 평일</v>
      </c>
      <c r="E185" s="18" t="n">
        <f aca="false">INDEX(가격규칙!$C$5:$C$9,MATCH(D185,가격규칙!$B$5:$B$9,0))</f>
        <v>149000</v>
      </c>
      <c r="F185" s="18" t="n">
        <f aca="false">INDEX(가격규칙!$D$5:$D$9,MATCH(D185,가격규칙!$B$5:$B$9,0))</f>
        <v>99000</v>
      </c>
    </row>
    <row r="186" customFormat="false" ht="15" hidden="false" customHeight="false" outlineLevel="0" collapsed="false">
      <c r="B186" s="19" t="n">
        <v>46422</v>
      </c>
      <c r="C186" s="20" t="str">
        <f aca="false">CHOOSE(WEEKDAY(B186,2),"월","화","수","목","금","토","일")</f>
        <v>목</v>
      </c>
      <c r="D186" s="20" t="str">
        <f aca="false">IF(SUMPRODUCT((특수기간목록!$B$5:$B$12&lt;=B186)*(특수기간목록!$C$5:$C$12&gt;=B186))&gt;0,"특수기간",IF(AND(B186&gt;=가격규칙!$C$14,B186&lt;=가격규칙!$C$15),IF(WEEKDAY(B186,2)&gt;=6,"성수기 주말","성수기 평일"),IF(WEEKDAY(B186,2)&gt;=6,"비수기 주말","비수기 평일")))</f>
        <v>비수기 평일</v>
      </c>
      <c r="E186" s="21" t="n">
        <f aca="false">INDEX(가격규칙!$C$5:$C$9,MATCH(D186,가격규칙!$B$5:$B$9,0))</f>
        <v>149000</v>
      </c>
      <c r="F186" s="21" t="n">
        <f aca="false">INDEX(가격규칙!$D$5:$D$9,MATCH(D186,가격규칙!$B$5:$B$9,0))</f>
        <v>99000</v>
      </c>
    </row>
    <row r="187" customFormat="false" ht="15" hidden="false" customHeight="false" outlineLevel="0" collapsed="false">
      <c r="B187" s="16" t="n">
        <v>46423</v>
      </c>
      <c r="C187" s="17" t="str">
        <f aca="false">CHOOSE(WEEKDAY(B187,2),"월","화","수","목","금","토","일")</f>
        <v>금</v>
      </c>
      <c r="D187" s="17" t="str">
        <f aca="false">IF(SUMPRODUCT((특수기간목록!$B$5:$B$12&lt;=B187)*(특수기간목록!$C$5:$C$12&gt;=B187))&gt;0,"특수기간",IF(AND(B187&gt;=가격규칙!$C$14,B187&lt;=가격규칙!$C$15),IF(WEEKDAY(B187,2)&gt;=6,"성수기 주말","성수기 평일"),IF(WEEKDAY(B187,2)&gt;=6,"비수기 주말","비수기 평일")))</f>
        <v>비수기 평일</v>
      </c>
      <c r="E187" s="18" t="n">
        <f aca="false">INDEX(가격규칙!$C$5:$C$9,MATCH(D187,가격규칙!$B$5:$B$9,0))</f>
        <v>149000</v>
      </c>
      <c r="F187" s="18" t="n">
        <f aca="false">INDEX(가격규칙!$D$5:$D$9,MATCH(D187,가격규칙!$B$5:$B$9,0))</f>
        <v>99000</v>
      </c>
    </row>
    <row r="188" customFormat="false" ht="15" hidden="false" customHeight="false" outlineLevel="0" collapsed="false">
      <c r="B188" s="19" t="n">
        <v>46424</v>
      </c>
      <c r="C188" s="20" t="str">
        <f aca="false">CHOOSE(WEEKDAY(B188,2),"월","화","수","목","금","토","일")</f>
        <v>토</v>
      </c>
      <c r="D188" s="20" t="str">
        <f aca="false">IF(SUMPRODUCT((특수기간목록!$B$5:$B$12&lt;=B188)*(특수기간목록!$C$5:$C$12&gt;=B188))&gt;0,"특수기간",IF(AND(B188&gt;=가격규칙!$C$14,B188&lt;=가격규칙!$C$15),IF(WEEKDAY(B188,2)&gt;=6,"성수기 주말","성수기 평일"),IF(WEEKDAY(B188,2)&gt;=6,"비수기 주말","비수기 평일")))</f>
        <v>특수기간</v>
      </c>
      <c r="E188" s="21" t="n">
        <f aca="false">INDEX(가격규칙!$C$5:$C$9,MATCH(D188,가격규칙!$B$5:$B$9,0))</f>
        <v>270000</v>
      </c>
      <c r="F188" s="21" t="n">
        <f aca="false">INDEX(가격규칙!$D$5:$D$9,MATCH(D188,가격규칙!$B$5:$B$9,0))</f>
        <v>210000</v>
      </c>
    </row>
    <row r="189" customFormat="false" ht="15" hidden="false" customHeight="false" outlineLevel="0" collapsed="false">
      <c r="B189" s="16" t="n">
        <v>46425</v>
      </c>
      <c r="C189" s="17" t="str">
        <f aca="false">CHOOSE(WEEKDAY(B189,2),"월","화","수","목","금","토","일")</f>
        <v>일</v>
      </c>
      <c r="D189" s="17" t="str">
        <f aca="false">IF(SUMPRODUCT((특수기간목록!$B$5:$B$12&lt;=B189)*(특수기간목록!$C$5:$C$12&gt;=B189))&gt;0,"특수기간",IF(AND(B189&gt;=가격규칙!$C$14,B189&lt;=가격규칙!$C$15),IF(WEEKDAY(B189,2)&gt;=6,"성수기 주말","성수기 평일"),IF(WEEKDAY(B189,2)&gt;=6,"비수기 주말","비수기 평일")))</f>
        <v>특수기간</v>
      </c>
      <c r="E189" s="18" t="n">
        <f aca="false">INDEX(가격규칙!$C$5:$C$9,MATCH(D189,가격규칙!$B$5:$B$9,0))</f>
        <v>270000</v>
      </c>
      <c r="F189" s="18" t="n">
        <f aca="false">INDEX(가격규칙!$D$5:$D$9,MATCH(D189,가격규칙!$B$5:$B$9,0))</f>
        <v>210000</v>
      </c>
    </row>
    <row r="190" customFormat="false" ht="15" hidden="false" customHeight="false" outlineLevel="0" collapsed="false">
      <c r="B190" s="19" t="n">
        <v>46426</v>
      </c>
      <c r="C190" s="20" t="str">
        <f aca="false">CHOOSE(WEEKDAY(B190,2),"월","화","수","목","금","토","일")</f>
        <v>월</v>
      </c>
      <c r="D190" s="20" t="str">
        <f aca="false">IF(SUMPRODUCT((특수기간목록!$B$5:$B$12&lt;=B190)*(특수기간목록!$C$5:$C$12&gt;=B190))&gt;0,"특수기간",IF(AND(B190&gt;=가격규칙!$C$14,B190&lt;=가격규칙!$C$15),IF(WEEKDAY(B190,2)&gt;=6,"성수기 주말","성수기 평일"),IF(WEEKDAY(B190,2)&gt;=6,"비수기 주말","비수기 평일")))</f>
        <v>특수기간</v>
      </c>
      <c r="E190" s="21" t="n">
        <f aca="false">INDEX(가격규칙!$C$5:$C$9,MATCH(D190,가격규칙!$B$5:$B$9,0))</f>
        <v>270000</v>
      </c>
      <c r="F190" s="21" t="n">
        <f aca="false">INDEX(가격규칙!$D$5:$D$9,MATCH(D190,가격규칙!$B$5:$B$9,0))</f>
        <v>210000</v>
      </c>
    </row>
    <row r="191" customFormat="false" ht="15" hidden="false" customHeight="false" outlineLevel="0" collapsed="false">
      <c r="B191" s="16" t="n">
        <v>46427</v>
      </c>
      <c r="C191" s="17" t="str">
        <f aca="false">CHOOSE(WEEKDAY(B191,2),"월","화","수","목","금","토","일")</f>
        <v>화</v>
      </c>
      <c r="D191" s="17" t="str">
        <f aca="false">IF(SUMPRODUCT((특수기간목록!$B$5:$B$12&lt;=B191)*(특수기간목록!$C$5:$C$12&gt;=B191))&gt;0,"특수기간",IF(AND(B191&gt;=가격규칙!$C$14,B191&lt;=가격규칙!$C$15),IF(WEEKDAY(B191,2)&gt;=6,"성수기 주말","성수기 평일"),IF(WEEKDAY(B191,2)&gt;=6,"비수기 주말","비수기 평일")))</f>
        <v>특수기간</v>
      </c>
      <c r="E191" s="18" t="n">
        <f aca="false">INDEX(가격규칙!$C$5:$C$9,MATCH(D191,가격규칙!$B$5:$B$9,0))</f>
        <v>270000</v>
      </c>
      <c r="F191" s="18" t="n">
        <f aca="false">INDEX(가격규칙!$D$5:$D$9,MATCH(D191,가격규칙!$B$5:$B$9,0))</f>
        <v>210000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" min="3" style="0" width="24"/>
  </cols>
  <sheetData>
    <row r="2" customFormat="false" ht="19.7" hidden="false" customHeight="false" outlineLevel="0" collapsed="false">
      <c r="B2" s="1" t="s">
        <v>43</v>
      </c>
    </row>
    <row r="4" customFormat="false" ht="15" hidden="false" customHeight="false" outlineLevel="0" collapsed="false">
      <c r="B4" s="11" t="s">
        <v>44</v>
      </c>
      <c r="C4" s="12" t="n">
        <v>46249</v>
      </c>
    </row>
    <row r="5" customFormat="false" ht="15" hidden="false" customHeight="false" outlineLevel="0" collapsed="false">
      <c r="B5" s="11" t="s">
        <v>45</v>
      </c>
      <c r="C5" s="14" t="s">
        <v>46</v>
      </c>
    </row>
    <row r="7" customFormat="false" ht="15" hidden="false" customHeight="false" outlineLevel="0" collapsed="false">
      <c r="B7" s="4" t="s">
        <v>40</v>
      </c>
      <c r="C7" s="5" t="str">
        <f aca="false">CHOOSE(WEEKDAY(C4,2),"월","화","수","목","금","토","일")</f>
        <v>토</v>
      </c>
    </row>
    <row r="8" customFormat="false" ht="15" hidden="false" customHeight="false" outlineLevel="0" collapsed="false">
      <c r="B8" s="4" t="s">
        <v>47</v>
      </c>
      <c r="C8" s="5" t="str">
        <f aca="false">IF(SUMPRODUCT((특수기간목록!$B$5:$B$12&lt;=C4)*(특수기간목록!$C$5:$C$12&gt;=C4))&gt;0,"특수기간",IF(AND(C4&gt;=가격규칙!$C$14,C4&lt;=가격규칙!$C$15),IF(WEEKDAY(C4,2)&gt;=6,"성수기 주말","성수기 평일"),IF(WEEKDAY(C4,2)&gt;=6,"비수기 주말","비수기 평일")))</f>
        <v>성수기 주말</v>
      </c>
    </row>
    <row r="10" customFormat="false" ht="21.6" hidden="false" customHeight="false" outlineLevel="0" collapsed="false">
      <c r="B10" s="4" t="s">
        <v>48</v>
      </c>
      <c r="C10" s="22" t="n">
        <f aca="false">IF(C5="자쿠지룸(1층)",INDEX(가격규칙!$C$5:$C$9,MATCH(C8,가격규칙!$B$5:$B$9,0)),INDEX(가격규칙!$D$5:$D$9,MATCH(C8,가격규칙!$B$5:$B$9,0)))</f>
        <v>240000</v>
      </c>
    </row>
    <row r="13" customFormat="false" ht="15" hidden="false" customHeight="false" outlineLevel="0" collapsed="false">
      <c r="B13" s="6" t="s">
        <v>49</v>
      </c>
    </row>
  </sheetData>
  <dataValidations count="1">
    <dataValidation allowBlank="false" errorStyle="stop" operator="between" showDropDown="false" showErrorMessage="false" showInputMessage="false" sqref="C5" type="list">
      <formula1>"자쿠지룸(1층),스탠다드(2층)"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2026-08-06T21:43:18Z</dcterms:created>
  <dc:creator>openpyxl</dc:creator>
  <dc:description/>
  <dc:language>en-US</dc:language>
  <cp:lastModifiedBy/>
  <dcterms:modified xsi:type="dcterms:W3CDTF">2026-08-06T21:43:21Z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